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gencbr2016-1\UserDocuments\caitlin.armstrong\Documents\"/>
    </mc:Choice>
  </mc:AlternateContent>
  <bookViews>
    <workbookView xWindow="0" yWindow="0" windowWidth="25200" windowHeight="3750" tabRatio="827"/>
  </bookViews>
  <sheets>
    <sheet name="PHIO" sheetId="27" r:id="rId1"/>
    <sheet name="totals" sheetId="1" r:id="rId2"/>
    <sheet name="levels" sheetId="2" r:id="rId3"/>
    <sheet name="monthly " sheetId="3" r:id="rId4"/>
    <sheet name="health insurer" sheetId="6" r:id="rId5"/>
    <sheet name="issue" sheetId="10" r:id="rId6"/>
    <sheet name="subissue" sheetId="11" r:id="rId7"/>
    <sheet name="object" sheetId="18" r:id="rId8"/>
    <sheet name="OVHC and OSHC" sheetId="16" r:id="rId9"/>
    <sheet name="ovhc oshc issues" sheetId="21" r:id="rId10"/>
    <sheet name="ph stats" sheetId="12" r:id="rId11"/>
    <sheet name="duration" sheetId="17" r:id="rId12"/>
    <sheet name="state" sheetId="20" r:id="rId13"/>
    <sheet name="outcome" sheetId="19" r:id="rId14"/>
  </sheets>
  <definedNames>
    <definedName name="_xlnm.Print_Titles" localSheetId="9">'ovhc oshc issues'!$3:$3</definedName>
    <definedName name="_xlnm.Print_Titles" localSheetId="6">subissue!$3:$3</definedName>
  </definedNames>
  <calcPr calcId="162913"/>
</workbook>
</file>

<file path=xl/calcChain.xml><?xml version="1.0" encoding="utf-8"?>
<calcChain xmlns="http://schemas.openxmlformats.org/spreadsheetml/2006/main">
  <c r="D16" i="16" l="1"/>
  <c r="F16" i="16"/>
  <c r="E13" i="16" l="1"/>
  <c r="E16" i="16" s="1"/>
  <c r="L7" i="2" l="1"/>
  <c r="K8" i="1"/>
  <c r="C13" i="16" l="1"/>
  <c r="C16" i="16" s="1"/>
  <c r="I8" i="1"/>
  <c r="B13" i="16"/>
  <c r="B16" i="16" s="1"/>
  <c r="J7" i="2"/>
  <c r="I7" i="2"/>
  <c r="H8" i="1"/>
  <c r="H7" i="2"/>
  <c r="G7" i="2"/>
  <c r="F7" i="2"/>
  <c r="E7" i="2"/>
  <c r="D7" i="2"/>
  <c r="C7" i="2"/>
  <c r="B7" i="2"/>
  <c r="G8" i="1"/>
  <c r="F8" i="1"/>
  <c r="E8" i="1"/>
  <c r="D8" i="1"/>
  <c r="B8" i="1"/>
</calcChain>
</file>

<file path=xl/sharedStrings.xml><?xml version="1.0" encoding="utf-8"?>
<sst xmlns="http://schemas.openxmlformats.org/spreadsheetml/2006/main" count="623" uniqueCount="263">
  <si>
    <t>Jul-Sep</t>
  </si>
  <si>
    <t>Oct-Dec</t>
  </si>
  <si>
    <t>Jan-Mar</t>
  </si>
  <si>
    <t>Apr-Jun</t>
  </si>
  <si>
    <t>Year</t>
  </si>
  <si>
    <t>Total</t>
  </si>
  <si>
    <t>Hospitals</t>
  </si>
  <si>
    <t>Complaints</t>
  </si>
  <si>
    <t>Percentage of Complaints</t>
  </si>
  <si>
    <t>Disputes</t>
  </si>
  <si>
    <t>Market Share</t>
  </si>
  <si>
    <t>Doctors</t>
  </si>
  <si>
    <t>GMHBA</t>
  </si>
  <si>
    <t>Westfund</t>
  </si>
  <si>
    <t>2010-11</t>
  </si>
  <si>
    <t>2009-10</t>
  </si>
  <si>
    <t>2008-09</t>
  </si>
  <si>
    <t>&lt;0.1%</t>
  </si>
  <si>
    <t>ISSUE</t>
  </si>
  <si>
    <t>Benefit</t>
  </si>
  <si>
    <t>Contract</t>
  </si>
  <si>
    <t>Cost</t>
  </si>
  <si>
    <t>Incentives</t>
  </si>
  <si>
    <t>Information</t>
  </si>
  <si>
    <t>Membership</t>
  </si>
  <si>
    <t>Other</t>
  </si>
  <si>
    <t>Service</t>
  </si>
  <si>
    <t>Waiting Period</t>
  </si>
  <si>
    <t>Ambulance</t>
  </si>
  <si>
    <t>Amount</t>
  </si>
  <si>
    <t>Excess</t>
  </si>
  <si>
    <t>Prostheses</t>
  </si>
  <si>
    <t>Arrears</t>
  </si>
  <si>
    <t>General</t>
  </si>
  <si>
    <t>Obstetric</t>
  </si>
  <si>
    <t>Access</t>
  </si>
  <si>
    <t>Discrimination</t>
  </si>
  <si>
    <t>Informed Financial Consent</t>
  </si>
  <si>
    <t>Unique Visitors</t>
  </si>
  <si>
    <t>Enquiries</t>
  </si>
  <si>
    <t>Australian Unity</t>
  </si>
  <si>
    <t>HCF (Hospitals Contribution Fund)</t>
  </si>
  <si>
    <t>National Health Benefits (Onemedifund)</t>
  </si>
  <si>
    <t>2011-12</t>
  </si>
  <si>
    <t>Rebate</t>
  </si>
  <si>
    <t>Cancellation</t>
  </si>
  <si>
    <t>Continuity</t>
  </si>
  <si>
    <t>Suspension</t>
  </si>
  <si>
    <t>Percentage of Disputes</t>
  </si>
  <si>
    <t>Health.com.au</t>
  </si>
  <si>
    <t>Rule Change</t>
  </si>
  <si>
    <t>Lifetime Health Cover</t>
  </si>
  <si>
    <t>Medicare Levy Surcharge</t>
  </si>
  <si>
    <t>2012-13</t>
  </si>
  <si>
    <t>Standard Information Statement</t>
  </si>
  <si>
    <t>BUPA</t>
  </si>
  <si>
    <t>Accident and emergency</t>
  </si>
  <si>
    <t>Accrued benefits</t>
  </si>
  <si>
    <t>Delay in payment</t>
  </si>
  <si>
    <t>General treatment (extras/ancillary)</t>
  </si>
  <si>
    <t>High cost drugs</t>
  </si>
  <si>
    <t>Hospital exclusion/restriction</t>
  </si>
  <si>
    <t>Insurer rule</t>
  </si>
  <si>
    <t>Limit reached</t>
  </si>
  <si>
    <t>New baby</t>
  </si>
  <si>
    <t>Non-health insurance</t>
  </si>
  <si>
    <t>Non-health insurance - overseas benefits</t>
  </si>
  <si>
    <t>Non-recognised other practitioner</t>
  </si>
  <si>
    <t>Non-recognised podiatry</t>
  </si>
  <si>
    <t>Other compensation</t>
  </si>
  <si>
    <t>Out of time</t>
  </si>
  <si>
    <t>Preferred provider schemes</t>
  </si>
  <si>
    <t>Workers compensation</t>
  </si>
  <si>
    <t>Second tier default benefit</t>
  </si>
  <si>
    <t>Dual charging</t>
  </si>
  <si>
    <t>Rate increase</t>
  </si>
  <si>
    <t>Brochures and websites</t>
  </si>
  <si>
    <t>Lack of notification</t>
  </si>
  <si>
    <t>Radio and television</t>
  </si>
  <si>
    <t>Written advice</t>
  </si>
  <si>
    <t>Oral advice</t>
  </si>
  <si>
    <t>Adult dependents</t>
  </si>
  <si>
    <t>Authority over membership</t>
  </si>
  <si>
    <t>Clearance certificates</t>
  </si>
  <si>
    <t>Rate and benefit protection</t>
  </si>
  <si>
    <t>Customer service advice</t>
  </si>
  <si>
    <t>General service issues</t>
  </si>
  <si>
    <t>Premium payment problems</t>
  </si>
  <si>
    <t>Service delays</t>
  </si>
  <si>
    <t>Benefit limitation period</t>
  </si>
  <si>
    <t>Pre-existing conditions</t>
  </si>
  <si>
    <t>Acute care certificates</t>
  </si>
  <si>
    <t>Community rating</t>
  </si>
  <si>
    <t>Complaint not elsewhere covered</t>
  </si>
  <si>
    <t>Confidentiality and privacy</t>
  </si>
  <si>
    <t>Demutualisation/sale of health insurers</t>
  </si>
  <si>
    <t>Non-English speaking background</t>
  </si>
  <si>
    <t>Non-Medicare patient</t>
  </si>
  <si>
    <t>Private patient election</t>
  </si>
  <si>
    <t>Rule change</t>
  </si>
  <si>
    <t>Issue</t>
  </si>
  <si>
    <t>Rebate tiers and surcharge changes</t>
  </si>
  <si>
    <t>Sub-issue</t>
  </si>
  <si>
    <t>2013-14</t>
  </si>
  <si>
    <t>Medibank sale</t>
  </si>
  <si>
    <t>2014-15</t>
  </si>
  <si>
    <t>ACA</t>
  </si>
  <si>
    <t>CBHS</t>
  </si>
  <si>
    <t>CDH (Cessnock)</t>
  </si>
  <si>
    <t>CUA</t>
  </si>
  <si>
    <t>Defence</t>
  </si>
  <si>
    <t>Grand United Corporate</t>
  </si>
  <si>
    <t>HBF</t>
  </si>
  <si>
    <t>Health-Partners</t>
  </si>
  <si>
    <t>Latrobe</t>
  </si>
  <si>
    <t>Medibank (AHM)</t>
  </si>
  <si>
    <t>Mildura</t>
  </si>
  <si>
    <t>Navy</t>
  </si>
  <si>
    <t>NIB</t>
  </si>
  <si>
    <t>Peoplecare</t>
  </si>
  <si>
    <t>Phoenix</t>
  </si>
  <si>
    <t>Police</t>
  </si>
  <si>
    <t>Queensland Country Health</t>
  </si>
  <si>
    <t>Railway and Transport</t>
  </si>
  <si>
    <t>Reserve</t>
  </si>
  <si>
    <t>St Lukes</t>
  </si>
  <si>
    <t>Teachers Health</t>
  </si>
  <si>
    <t>Teachers Union</t>
  </si>
  <si>
    <t>Transport</t>
  </si>
  <si>
    <t>2015-16</t>
  </si>
  <si>
    <t>HCF</t>
  </si>
  <si>
    <t>HIF</t>
  </si>
  <si>
    <t>TOTAL</t>
  </si>
  <si>
    <t>Grievance</t>
  </si>
  <si>
    <t>Problem</t>
  </si>
  <si>
    <t>Dispute</t>
  </si>
  <si>
    <t>%</t>
  </si>
  <si>
    <t>1 Day</t>
  </si>
  <si>
    <t>2-7 Days</t>
  </si>
  <si>
    <t>8-30 Days</t>
  </si>
  <si>
    <t>31-90 Days</t>
  </si>
  <si>
    <t>Over 90 Days</t>
  </si>
  <si>
    <t>At 1 day</t>
  </si>
  <si>
    <t>At 7 days</t>
  </si>
  <si>
    <t>At 30 days</t>
  </si>
  <si>
    <t>At 90 days</t>
  </si>
  <si>
    <t>Health Insurers</t>
  </si>
  <si>
    <t>Overseas Visitors Insurers</t>
  </si>
  <si>
    <t>Health Insurance Brokers</t>
  </si>
  <si>
    <t>All outcomes finalised</t>
  </si>
  <si>
    <t>Further explanation</t>
  </si>
  <si>
    <t>Other satisfactory outcome</t>
  </si>
  <si>
    <t>Additional payment</t>
  </si>
  <si>
    <t>Assisted referral</t>
  </si>
  <si>
    <t>Standard referral</t>
  </si>
  <si>
    <t>Withdrawn</t>
  </si>
  <si>
    <t>Level 3 outcomes finalised</t>
  </si>
  <si>
    <t>% of complaints</t>
  </si>
  <si>
    <t>NSW</t>
  </si>
  <si>
    <t>VIC</t>
  </si>
  <si>
    <t>QLD</t>
  </si>
  <si>
    <t>WA</t>
  </si>
  <si>
    <t xml:space="preserve">SA </t>
  </si>
  <si>
    <t>TAS</t>
  </si>
  <si>
    <t>ACT</t>
  </si>
  <si>
    <t>NT</t>
  </si>
  <si>
    <t>% of privately insured</t>
  </si>
  <si>
    <t>SA</t>
  </si>
  <si>
    <t>Insurer</t>
  </si>
  <si>
    <t>Medibank Private (AHM)</t>
  </si>
  <si>
    <t xml:space="preserve">(1) Complaint figures for different overseas visitors cover providers are not directly comparable to each other as market share data is not available. These figures show the number of complaints over time and it can be assumed market share numbers are relatively similar to registered domestic providers and do not greatly change from year to year.  </t>
  </si>
  <si>
    <t>Sub Issue</t>
  </si>
  <si>
    <t>High Cost Drugs</t>
  </si>
  <si>
    <t>Pre-existing condition</t>
  </si>
  <si>
    <t>ALL</t>
  </si>
  <si>
    <t>Complaint sub-issues</t>
  </si>
  <si>
    <t>2016-17</t>
  </si>
  <si>
    <t>Emergency Services Health</t>
  </si>
  <si>
    <t>CBHS Corporate Health</t>
  </si>
  <si>
    <t>Nurses and Midwives</t>
  </si>
  <si>
    <t>HBF (incl. GMF/Healthguard)</t>
  </si>
  <si>
    <t>GU Health</t>
  </si>
  <si>
    <t>Rate and benefit Protection</t>
  </si>
  <si>
    <t>Private Health Insurance Ombudsman</t>
  </si>
  <si>
    <t>Reports are available online at the Commonwealth Ombudsman website:</t>
  </si>
  <si>
    <t>www.ombudsman.gov.au</t>
  </si>
  <si>
    <t>For assistance or further information please contact:</t>
  </si>
  <si>
    <t>1300 737 299</t>
  </si>
  <si>
    <t>Quarter</t>
  </si>
  <si>
    <t>Case Type</t>
  </si>
  <si>
    <t>Month</t>
  </si>
  <si>
    <t>Object of complaint</t>
  </si>
  <si>
    <t>Object</t>
  </si>
  <si>
    <t>Enquiries (website)</t>
  </si>
  <si>
    <t>Duration</t>
  </si>
  <si>
    <t>Total finalised for each period</t>
  </si>
  <si>
    <t>Total finalised at end of period</t>
  </si>
  <si>
    <t>Complainant state of residence compared to % of privately insured</t>
  </si>
  <si>
    <t>State/Territory</t>
  </si>
  <si>
    <t>Coverage per state (1) In '000s</t>
  </si>
  <si>
    <t>% of</t>
  </si>
  <si>
    <t>Outcome of complaints</t>
  </si>
  <si>
    <t xml:space="preserve">Time taken to close cases </t>
  </si>
  <si>
    <t>2017–18</t>
  </si>
  <si>
    <t>2017-18</t>
  </si>
  <si>
    <t>HCI (Health Care Insurance)</t>
  </si>
  <si>
    <t>HIF (Health Insurance Fund of Australia)</t>
  </si>
  <si>
    <t>MyOwn</t>
  </si>
  <si>
    <t>2014–15</t>
  </si>
  <si>
    <t>2015–16</t>
  </si>
  <si>
    <t>2016–17</t>
  </si>
  <si>
    <t>2008–09</t>
  </si>
  <si>
    <t>2009–10</t>
  </si>
  <si>
    <t>2010–11</t>
  </si>
  <si>
    <t>2011–12</t>
  </si>
  <si>
    <t>2012–13</t>
  </si>
  <si>
    <t>2013–14</t>
  </si>
  <si>
    <t>2007–08</t>
  </si>
  <si>
    <t xml:space="preserve">2010–11 </t>
  </si>
  <si>
    <t>Total complaints by year and quarter</t>
  </si>
  <si>
    <t>Total complaints by level</t>
  </si>
  <si>
    <t>Monthly complaints and enquiries</t>
  </si>
  <si>
    <t>Complaint issues</t>
  </si>
  <si>
    <t>Overseas visitors cover complaints by fund  (1)</t>
  </si>
  <si>
    <t>Overseas visitors cover complaints – issue and sub-issues</t>
  </si>
  <si>
    <t>Visitors and enquiries for www.privatehealth.gov.au</t>
  </si>
  <si>
    <t>Gap – Hospital</t>
  </si>
  <si>
    <t>Gap – Medical</t>
  </si>
  <si>
    <t>Out-of-pocket not elsewhere covered</t>
  </si>
  <si>
    <t>Doctors and Practitioners</t>
  </si>
  <si>
    <t>Data from 'Annual Report 2018–19' and 'PHIO Additional Information 2018–19'</t>
  </si>
  <si>
    <t>© Commonwealth Ombudsman 2019</t>
  </si>
  <si>
    <t>2018–19</t>
  </si>
  <si>
    <t>Jul–2018</t>
  </si>
  <si>
    <t>Aug–2018</t>
  </si>
  <si>
    <t>Sep–2018</t>
  </si>
  <si>
    <t>Oct–2018</t>
  </si>
  <si>
    <t>Nov–2018</t>
  </si>
  <si>
    <t>Dec–2018</t>
  </si>
  <si>
    <t>Jan–2019</t>
  </si>
  <si>
    <t>Feb–2019</t>
  </si>
  <si>
    <t>Mar–2019</t>
  </si>
  <si>
    <t>Apr–2019</t>
  </si>
  <si>
    <t>May–2019</t>
  </si>
  <si>
    <t>Jun–2019</t>
  </si>
  <si>
    <t>Complaints by health insurer market share 2018–19</t>
  </si>
  <si>
    <t>PHI Reforms</t>
  </si>
  <si>
    <t>n/a</t>
  </si>
  <si>
    <t>Gap - Hospital</t>
  </si>
  <si>
    <t>Gap - Medical</t>
  </si>
  <si>
    <t>Non health insurance</t>
  </si>
  <si>
    <t>Non health insurance - overseas benefits</t>
  </si>
  <si>
    <t>Out of pocket not elsewhere covered</t>
  </si>
  <si>
    <t>Acute care and type C certificates</t>
  </si>
  <si>
    <t>Demutualisation and sale of health insurers</t>
  </si>
  <si>
    <t>Non English speaking background</t>
  </si>
  <si>
    <t>Non Medicare patient</t>
  </si>
  <si>
    <t>PHI reforms</t>
  </si>
  <si>
    <t>2018-19</t>
  </si>
  <si>
    <t>(1) Source for coverage data: APRA 1805 - T7 - general treatment coverage, excl. ambulance only, quarter ended 31 March 2019</t>
  </si>
  <si>
    <t>Peoplecare (Allianz)</t>
  </si>
  <si>
    <t>NIB (IMAN)</t>
  </si>
  <si>
    <t>phi@ombudsman.gov.au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</si>
</sst>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_(* \(#,##0\);_(* &quot;-&quot;??_);_(@_)"/>
    <numFmt numFmtId="166" formatCode="_-* #,##0_-;\-* #,##0_-;_-* &quot;-&quot;??_-;_-@_-"/>
  </numFmts>
  <fonts count="25" x14ac:knownFonts="1">
    <font>
      <sz val="11"/>
      <color theme="1"/>
      <name val="Calibri"/>
      <family val="2"/>
      <scheme val="minor"/>
    </font>
    <font>
      <sz val="10"/>
      <name val="Arial"/>
      <family val="2"/>
    </font>
    <font>
      <b/>
      <sz val="11"/>
      <color theme="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rgb="FF000000"/>
      <name val="Calibri"/>
      <family val="2"/>
      <scheme val="minor"/>
    </font>
    <font>
      <sz val="11"/>
      <color theme="1"/>
      <name val="Calibri"/>
      <family val="2"/>
      <scheme val="minor"/>
    </font>
    <font>
      <b/>
      <sz val="12"/>
      <color theme="1"/>
      <name val="Calibri"/>
      <family val="2"/>
      <scheme val="minor"/>
    </font>
    <font>
      <sz val="11"/>
      <color rgb="FF000000"/>
      <name val="Calibri"/>
      <family val="2"/>
      <scheme val="minor"/>
    </font>
    <font>
      <sz val="10"/>
      <name val="Microsoft Sans Serif"/>
      <family val="2"/>
    </font>
    <font>
      <b/>
      <sz val="15"/>
      <color theme="3"/>
      <name val="Calibri"/>
      <family val="2"/>
      <scheme val="minor"/>
    </font>
    <font>
      <b/>
      <sz val="13"/>
      <color theme="3"/>
      <name val="Calibri"/>
      <family val="2"/>
      <scheme val="minor"/>
    </font>
    <font>
      <b/>
      <sz val="11"/>
      <color theme="0"/>
      <name val="Calibri"/>
      <family val="2"/>
      <scheme val="minor"/>
    </font>
    <font>
      <sz val="11"/>
      <color theme="0"/>
      <name val="Calibri"/>
      <family val="2"/>
      <scheme val="minor"/>
    </font>
    <font>
      <b/>
      <sz val="20"/>
      <color theme="1"/>
      <name val="Calibri"/>
      <family val="2"/>
      <scheme val="minor"/>
    </font>
    <font>
      <u/>
      <sz val="11"/>
      <color theme="10"/>
      <name val="Calibri"/>
      <family val="2"/>
      <scheme val="minor"/>
    </font>
    <font>
      <b/>
      <sz val="10"/>
      <color theme="0"/>
      <name val="Calibri"/>
      <family val="2"/>
      <scheme val="minor"/>
    </font>
    <font>
      <sz val="11"/>
      <color theme="1"/>
      <name val="Calibri"/>
      <scheme val="minor"/>
    </font>
    <font>
      <sz val="10"/>
      <color theme="1"/>
      <name val="Calibri"/>
      <scheme val="minor"/>
    </font>
    <font>
      <b/>
      <sz val="10"/>
      <color theme="1"/>
      <name val="Calibri"/>
      <scheme val="minor"/>
    </font>
    <font>
      <b/>
      <sz val="11"/>
      <color theme="1"/>
      <name val="Calibri"/>
      <scheme val="minor"/>
    </font>
    <font>
      <sz val="10"/>
      <name val="Calibri"/>
      <scheme val="minor"/>
    </font>
    <font>
      <b/>
      <sz val="11"/>
      <name val="Calibri"/>
      <family val="2"/>
      <scheme val="minor"/>
    </font>
  </fonts>
  <fills count="3">
    <fill>
      <patternFill patternType="none"/>
    </fill>
    <fill>
      <patternFill patternType="gray125"/>
    </fill>
    <fill>
      <patternFill patternType="solid">
        <fgColor theme="4"/>
        <bgColor theme="4"/>
      </patternFill>
    </fill>
  </fills>
  <borders count="4">
    <border>
      <left/>
      <right/>
      <top/>
      <bottom/>
      <diagonal/>
    </border>
    <border>
      <left/>
      <right/>
      <top/>
      <bottom style="thick">
        <color theme="4"/>
      </bottom>
      <diagonal/>
    </border>
    <border>
      <left/>
      <right/>
      <top/>
      <bottom style="thick">
        <color theme="4" tint="0.499984740745262"/>
      </bottom>
      <diagonal/>
    </border>
    <border>
      <left style="thin">
        <color theme="4" tint="0.39997558519241921"/>
      </left>
      <right/>
      <top style="thin">
        <color theme="4" tint="0.39997558519241921"/>
      </top>
      <bottom style="thin">
        <color theme="4" tint="0.39997558519241921"/>
      </bottom>
      <diagonal/>
    </border>
  </borders>
  <cellStyleXfs count="14">
    <xf numFmtId="0" fontId="0" fillId="0" borderId="0"/>
    <xf numFmtId="43" fontId="1"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0" fontId="1" fillId="0" borderId="0"/>
    <xf numFmtId="0" fontId="1" fillId="0" borderId="0"/>
    <xf numFmtId="0" fontId="1" fillId="0" borderId="0"/>
    <xf numFmtId="0" fontId="11" fillId="0" borderId="0"/>
    <xf numFmtId="43" fontId="1" fillId="0" borderId="0" applyFon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7" fillId="0" borderId="0" applyNumberFormat="0" applyFill="0" applyBorder="0" applyAlignment="0" applyProtection="0"/>
    <xf numFmtId="43" fontId="8" fillId="0" borderId="0" applyFont="0" applyFill="0" applyBorder="0" applyAlignment="0" applyProtection="0"/>
  </cellStyleXfs>
  <cellXfs count="118">
    <xf numFmtId="0" fontId="0" fillId="0" borderId="0" xfId="0"/>
    <xf numFmtId="0" fontId="0" fillId="0" borderId="0" xfId="0" applyFill="1" applyBorder="1"/>
    <xf numFmtId="0" fontId="0" fillId="0" borderId="0" xfId="0" applyFill="1"/>
    <xf numFmtId="0" fontId="0" fillId="0" borderId="0" xfId="0" applyAlignment="1">
      <alignment horizontal="left"/>
    </xf>
    <xf numFmtId="0" fontId="0" fillId="0" borderId="0" xfId="0" applyFont="1"/>
    <xf numFmtId="0" fontId="3" fillId="0" borderId="0" xfId="2" applyFont="1"/>
    <xf numFmtId="0" fontId="3" fillId="0" borderId="0" xfId="2" applyFont="1" applyFill="1"/>
    <xf numFmtId="0" fontId="0" fillId="0" borderId="0" xfId="0" applyFont="1" applyAlignment="1">
      <alignment horizontal="left"/>
    </xf>
    <xf numFmtId="0" fontId="5" fillId="0" borderId="0" xfId="0" applyFont="1" applyFill="1" applyBorder="1"/>
    <xf numFmtId="0" fontId="4" fillId="0" borderId="0" xfId="0" applyFont="1" applyFill="1" applyBorder="1"/>
    <xf numFmtId="0" fontId="6" fillId="0" borderId="0" xfId="0" applyFont="1" applyFill="1" applyBorder="1"/>
    <xf numFmtId="0" fontId="7" fillId="0" borderId="0" xfId="0" applyFont="1" applyFill="1" applyBorder="1" applyAlignment="1">
      <alignment horizontal="center" wrapText="1"/>
    </xf>
    <xf numFmtId="0" fontId="2" fillId="0" borderId="0" xfId="0" applyFont="1" applyFill="1"/>
    <xf numFmtId="0" fontId="5" fillId="0" borderId="0" xfId="0" applyFont="1" applyFill="1"/>
    <xf numFmtId="0" fontId="3" fillId="0" borderId="0" xfId="7" applyFont="1"/>
    <xf numFmtId="164" fontId="8" fillId="0" borderId="0" xfId="4" applyNumberFormat="1" applyFont="1"/>
    <xf numFmtId="0" fontId="3" fillId="0" borderId="0" xfId="7" applyFont="1" applyFill="1"/>
    <xf numFmtId="164" fontId="0" fillId="0" borderId="0" xfId="0" applyNumberFormat="1" applyFont="1"/>
    <xf numFmtId="164" fontId="0" fillId="0" borderId="0" xfId="0" applyNumberFormat="1" applyFont="1" applyFill="1"/>
    <xf numFmtId="0" fontId="0" fillId="0" borderId="0" xfId="0" applyFont="1" applyFill="1"/>
    <xf numFmtId="165" fontId="3" fillId="0" borderId="0" xfId="1" applyNumberFormat="1" applyFont="1" applyFill="1" applyBorder="1" applyAlignment="1">
      <alignment vertical="center"/>
    </xf>
    <xf numFmtId="165" fontId="3" fillId="0" borderId="0" xfId="1" applyNumberFormat="1" applyFont="1" applyFill="1" applyBorder="1" applyAlignment="1">
      <alignment horizontal="right" vertical="center"/>
    </xf>
    <xf numFmtId="166" fontId="3" fillId="0" borderId="0" xfId="1" applyNumberFormat="1" applyFont="1" applyFill="1" applyBorder="1" applyAlignment="1">
      <alignment horizontal="right"/>
    </xf>
    <xf numFmtId="0" fontId="2" fillId="0" borderId="0" xfId="0" applyFont="1" applyBorder="1"/>
    <xf numFmtId="0" fontId="0" fillId="0" borderId="0" xfId="0" applyBorder="1"/>
    <xf numFmtId="0" fontId="0" fillId="0" borderId="0" xfId="0" applyBorder="1" applyAlignment="1">
      <alignment horizontal="left" vertical="top" wrapText="1"/>
    </xf>
    <xf numFmtId="0" fontId="0" fillId="0" borderId="0" xfId="0" applyBorder="1" applyAlignment="1">
      <alignment horizontal="center"/>
    </xf>
    <xf numFmtId="0" fontId="0" fillId="0" borderId="0" xfId="0" applyAlignment="1">
      <alignment horizontal="center"/>
    </xf>
    <xf numFmtId="0" fontId="9" fillId="0" borderId="0" xfId="0" applyFont="1"/>
    <xf numFmtId="0" fontId="0" fillId="0" borderId="0" xfId="0" applyFill="1" applyAlignment="1">
      <alignment wrapText="1"/>
    </xf>
    <xf numFmtId="49" fontId="6" fillId="0" borderId="0" xfId="3" applyNumberFormat="1" applyFont="1" applyFill="1" applyBorder="1"/>
    <xf numFmtId="0" fontId="0" fillId="0" borderId="0" xfId="0" applyFont="1" applyFill="1" applyBorder="1"/>
    <xf numFmtId="0" fontId="0" fillId="0" borderId="0" xfId="0" applyFont="1" applyFill="1" applyBorder="1" applyAlignment="1">
      <alignment horizontal="left"/>
    </xf>
    <xf numFmtId="0" fontId="0" fillId="0" borderId="0" xfId="0"/>
    <xf numFmtId="0" fontId="0" fillId="0" borderId="0" xfId="0" applyBorder="1"/>
    <xf numFmtId="0" fontId="0" fillId="0" borderId="0" xfId="0" applyFont="1" applyBorder="1"/>
    <xf numFmtId="0" fontId="0" fillId="0" borderId="0" xfId="0" applyFill="1" applyBorder="1" applyAlignment="1">
      <alignment horizontal="left"/>
    </xf>
    <xf numFmtId="0" fontId="2" fillId="0" borderId="0" xfId="0" applyFont="1" applyFill="1" applyBorder="1"/>
    <xf numFmtId="0" fontId="2" fillId="0" borderId="0" xfId="0" applyFont="1" applyFill="1" applyBorder="1" applyAlignment="1">
      <alignment horizontal="center"/>
    </xf>
    <xf numFmtId="0" fontId="0" fillId="0" borderId="0" xfId="0" applyBorder="1" applyAlignment="1">
      <alignment horizontal="justify" vertical="top" wrapText="1"/>
    </xf>
    <xf numFmtId="0" fontId="2" fillId="0" borderId="0" xfId="0" applyFont="1" applyFill="1" applyBorder="1" applyAlignment="1">
      <alignment horizontal="justify" vertical="top" wrapText="1"/>
    </xf>
    <xf numFmtId="0" fontId="0" fillId="0" borderId="0" xfId="0" applyFill="1" applyBorder="1" applyAlignment="1">
      <alignment horizontal="center"/>
    </xf>
    <xf numFmtId="0" fontId="16" fillId="0" borderId="0" xfId="0" applyFont="1"/>
    <xf numFmtId="0" fontId="17" fillId="0" borderId="0" xfId="12"/>
    <xf numFmtId="0" fontId="14" fillId="2" borderId="3" xfId="0" applyFont="1" applyFill="1" applyBorder="1"/>
    <xf numFmtId="9" fontId="0" fillId="0" borderId="0" xfId="4" applyFont="1" applyFill="1"/>
    <xf numFmtId="0" fontId="0" fillId="0" borderId="0" xfId="0" applyFill="1" applyBorder="1" applyAlignment="1">
      <alignment wrapText="1"/>
    </xf>
    <xf numFmtId="0" fontId="2" fillId="0" borderId="0" xfId="0" applyFont="1" applyFill="1" applyBorder="1" applyAlignment="1">
      <alignment horizontal="center" wrapText="1"/>
    </xf>
    <xf numFmtId="10" fontId="2" fillId="0" borderId="0" xfId="0" applyNumberFormat="1" applyFont="1" applyFill="1" applyBorder="1" applyAlignment="1">
      <alignment horizontal="center" wrapText="1"/>
    </xf>
    <xf numFmtId="164" fontId="2" fillId="0" borderId="0" xfId="0" applyNumberFormat="1" applyFont="1" applyFill="1" applyBorder="1" applyAlignment="1">
      <alignment horizontal="center" wrapText="1"/>
    </xf>
    <xf numFmtId="164" fontId="2" fillId="0" borderId="0" xfId="4" applyNumberFormat="1" applyFont="1" applyFill="1" applyBorder="1" applyAlignment="1">
      <alignment horizontal="center" wrapText="1"/>
    </xf>
    <xf numFmtId="164" fontId="0" fillId="0" borderId="0" xfId="4" applyNumberFormat="1" applyFont="1" applyFill="1" applyBorder="1" applyAlignment="1">
      <alignment horizontal="center"/>
    </xf>
    <xf numFmtId="0" fontId="12" fillId="0" borderId="0" xfId="10" applyFill="1" applyBorder="1"/>
    <xf numFmtId="0" fontId="5" fillId="0" borderId="0" xfId="0" applyFont="1" applyFill="1" applyBorder="1" applyAlignment="1">
      <alignment horizontal="left" indent="1"/>
    </xf>
    <xf numFmtId="0" fontId="4" fillId="0" borderId="0" xfId="0" applyFont="1" applyFill="1" applyBorder="1" applyAlignment="1">
      <alignment horizontal="left"/>
    </xf>
    <xf numFmtId="9" fontId="0" fillId="0" borderId="0" xfId="4" applyFont="1" applyBorder="1"/>
    <xf numFmtId="15" fontId="5" fillId="0" borderId="0" xfId="0" applyNumberFormat="1" applyFont="1" applyFill="1" applyAlignment="1">
      <alignment horizontal="left"/>
    </xf>
    <xf numFmtId="0" fontId="4" fillId="0" borderId="0" xfId="0" applyFont="1" applyFill="1" applyAlignment="1">
      <alignment horizontal="right"/>
    </xf>
    <xf numFmtId="0" fontId="5" fillId="0" borderId="0" xfId="0" applyFont="1" applyFill="1" applyAlignment="1">
      <alignment horizontal="center"/>
    </xf>
    <xf numFmtId="0" fontId="5" fillId="0" borderId="0" xfId="0" applyFont="1" applyFill="1" applyAlignment="1">
      <alignment horizontal="right"/>
    </xf>
    <xf numFmtId="0" fontId="2" fillId="0" borderId="0" xfId="0" applyFont="1" applyFill="1" applyAlignment="1">
      <alignment horizontal="right"/>
    </xf>
    <xf numFmtId="0" fontId="0" fillId="0" borderId="0" xfId="0" applyFont="1" applyFill="1" applyAlignment="1">
      <alignment horizontal="center"/>
    </xf>
    <xf numFmtId="15" fontId="0" fillId="0" borderId="0" xfId="0" applyNumberFormat="1" applyFont="1" applyFill="1" applyAlignment="1">
      <alignment horizontal="left"/>
    </xf>
    <xf numFmtId="17" fontId="2" fillId="0" borderId="0" xfId="0" applyNumberFormat="1" applyFont="1" applyFill="1"/>
    <xf numFmtId="0" fontId="0" fillId="0" borderId="0" xfId="0" applyFont="1" applyFill="1" applyBorder="1" applyAlignment="1">
      <alignment horizontal="center"/>
    </xf>
    <xf numFmtId="0" fontId="14" fillId="0" borderId="0" xfId="0" applyFont="1" applyFill="1" applyBorder="1" applyAlignment="1">
      <alignment horizontal="right" wrapText="1"/>
    </xf>
    <xf numFmtId="49" fontId="18" fillId="0" borderId="0" xfId="3" applyNumberFormat="1" applyFont="1" applyFill="1" applyBorder="1"/>
    <xf numFmtId="0" fontId="15" fillId="0" borderId="0" xfId="0" applyFont="1" applyFill="1" applyBorder="1" applyAlignment="1">
      <alignment horizontal="center" wrapText="1"/>
    </xf>
    <xf numFmtId="0" fontId="13" fillId="0" borderId="2" xfId="11" applyFill="1"/>
    <xf numFmtId="0" fontId="8" fillId="0" borderId="0" xfId="0" applyFont="1"/>
    <xf numFmtId="0" fontId="8" fillId="0" borderId="0" xfId="0" applyFont="1" applyAlignment="1">
      <alignment wrapText="1"/>
    </xf>
    <xf numFmtId="164" fontId="8" fillId="0" borderId="0" xfId="0" applyNumberFormat="1" applyFont="1"/>
    <xf numFmtId="0" fontId="6" fillId="0" borderId="0" xfId="5" applyFont="1"/>
    <xf numFmtId="0" fontId="13" fillId="0" borderId="2" xfId="11" applyFont="1" applyFill="1"/>
    <xf numFmtId="10" fontId="8" fillId="0" borderId="0" xfId="0" applyNumberFormat="1" applyFont="1"/>
    <xf numFmtId="0" fontId="8" fillId="0" borderId="0" xfId="0" applyFont="1" applyFill="1"/>
    <xf numFmtId="0" fontId="3" fillId="0" borderId="0" xfId="5" applyFont="1"/>
    <xf numFmtId="164" fontId="3" fillId="0" borderId="0" xfId="6" applyNumberFormat="1" applyFont="1"/>
    <xf numFmtId="0" fontId="15" fillId="0" borderId="0" xfId="5" applyFont="1" applyFill="1"/>
    <xf numFmtId="0" fontId="19" fillId="0" borderId="0" xfId="0" applyFont="1"/>
    <xf numFmtId="0" fontId="0" fillId="0" borderId="0" xfId="0" applyFont="1" applyFill="1" applyBorder="1" applyAlignment="1">
      <alignment horizontal="right"/>
    </xf>
    <xf numFmtId="0" fontId="0" fillId="0" borderId="0" xfId="0" applyFont="1" applyAlignment="1">
      <alignment horizontal="right"/>
    </xf>
    <xf numFmtId="0" fontId="20" fillId="0" borderId="0" xfId="0" applyFont="1" applyFill="1" applyBorder="1"/>
    <xf numFmtId="0" fontId="21" fillId="0" borderId="0" xfId="0" applyFont="1" applyFill="1" applyBorder="1"/>
    <xf numFmtId="0" fontId="22" fillId="0" borderId="0" xfId="0" applyFont="1" applyFill="1" applyBorder="1" applyAlignment="1">
      <alignment horizont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164" fontId="0" fillId="0" borderId="0" xfId="4" applyNumberFormat="1" applyFont="1"/>
    <xf numFmtId="164" fontId="0" fillId="0" borderId="0" xfId="0" applyNumberFormat="1"/>
    <xf numFmtId="49" fontId="23" fillId="0" borderId="0" xfId="3" applyNumberFormat="1" applyFont="1" applyFill="1"/>
    <xf numFmtId="0" fontId="5" fillId="0" borderId="0" xfId="0" applyFont="1" applyFill="1" applyBorder="1" applyAlignment="1">
      <alignment horizontal="right"/>
    </xf>
    <xf numFmtId="0" fontId="20" fillId="0" borderId="0" xfId="0" applyFont="1" applyFill="1" applyBorder="1" applyAlignment="1">
      <alignment horizontal="right"/>
    </xf>
    <xf numFmtId="0" fontId="22" fillId="0" borderId="0" xfId="0" applyFont="1" applyFill="1" applyAlignment="1">
      <alignment horizontal="center"/>
    </xf>
    <xf numFmtId="3" fontId="0" fillId="0" borderId="0" xfId="0" applyNumberFormat="1" applyFont="1" applyFill="1" applyAlignment="1">
      <alignment horizontal="center"/>
    </xf>
    <xf numFmtId="3" fontId="10" fillId="0" borderId="0" xfId="0" applyNumberFormat="1" applyFont="1" applyFill="1" applyBorder="1" applyAlignment="1">
      <alignment horizontal="center" wrapText="1"/>
    </xf>
    <xf numFmtId="3" fontId="0" fillId="0" borderId="0" xfId="0" applyNumberFormat="1" applyFont="1" applyFill="1" applyBorder="1" applyAlignment="1">
      <alignment horizontal="center"/>
    </xf>
    <xf numFmtId="0" fontId="10" fillId="0" borderId="0" xfId="0" applyFont="1" applyFill="1" applyBorder="1" applyAlignment="1">
      <alignment horizontal="center" wrapText="1"/>
    </xf>
    <xf numFmtId="3" fontId="19" fillId="0" borderId="0" xfId="0" applyNumberFormat="1" applyFont="1" applyFill="1" applyAlignment="1">
      <alignment horizontal="center"/>
    </xf>
    <xf numFmtId="164" fontId="19" fillId="0" borderId="0" xfId="0" applyNumberFormat="1" applyFont="1"/>
    <xf numFmtId="166" fontId="3" fillId="0" borderId="0" xfId="13" applyNumberFormat="1" applyFont="1"/>
    <xf numFmtId="166" fontId="0" fillId="0" borderId="0" xfId="13" applyNumberFormat="1" applyFont="1"/>
    <xf numFmtId="166" fontId="19" fillId="0" borderId="0" xfId="13" applyNumberFormat="1" applyFont="1"/>
    <xf numFmtId="166" fontId="0" fillId="0" borderId="0" xfId="13" applyNumberFormat="1" applyFont="1" applyBorder="1"/>
    <xf numFmtId="166" fontId="0" fillId="0" borderId="0" xfId="13" applyNumberFormat="1" applyFont="1" applyFill="1" applyBorder="1"/>
    <xf numFmtId="166" fontId="3" fillId="0" borderId="0" xfId="13" applyNumberFormat="1" applyFont="1" applyFill="1" applyBorder="1" applyAlignment="1">
      <alignment vertical="center"/>
    </xf>
    <xf numFmtId="166" fontId="3" fillId="0" borderId="0" xfId="13" applyNumberFormat="1" applyFont="1" applyFill="1" applyBorder="1"/>
    <xf numFmtId="0" fontId="12" fillId="0" borderId="0" xfId="10" applyBorder="1"/>
    <xf numFmtId="0" fontId="2" fillId="0" borderId="0" xfId="0" applyFont="1" applyFill="1" applyAlignment="1">
      <alignment horizontal="center"/>
    </xf>
    <xf numFmtId="164" fontId="2" fillId="0" borderId="0" xfId="4" applyNumberFormat="1" applyFont="1" applyFill="1" applyAlignment="1">
      <alignment horizontal="center"/>
    </xf>
    <xf numFmtId="0" fontId="2" fillId="0" borderId="0" xfId="0" applyFont="1"/>
    <xf numFmtId="166" fontId="2" fillId="0" borderId="0" xfId="13" applyNumberFormat="1" applyFont="1"/>
    <xf numFmtId="166" fontId="24" fillId="0" borderId="0" xfId="13" applyNumberFormat="1" applyFont="1"/>
    <xf numFmtId="0" fontId="13" fillId="0" borderId="0" xfId="11" applyBorder="1"/>
    <xf numFmtId="0" fontId="12" fillId="0" borderId="0" xfId="10" applyFont="1" applyBorder="1"/>
    <xf numFmtId="0" fontId="0" fillId="0" borderId="0" xfId="0" applyBorder="1" applyAlignment="1">
      <alignment horizontal="left" vertical="top" wrapText="1"/>
    </xf>
    <xf numFmtId="0" fontId="0" fillId="0" borderId="0" xfId="0" applyFont="1" applyAlignment="1">
      <alignment wrapText="1"/>
    </xf>
    <xf numFmtId="0" fontId="0" fillId="0" borderId="0" xfId="0" applyAlignment="1">
      <alignment wrapText="1"/>
    </xf>
  </cellXfs>
  <cellStyles count="14">
    <cellStyle name="Comma" xfId="13" builtinId="3"/>
    <cellStyle name="Comma 2" xfId="1"/>
    <cellStyle name="Comma 2 2" xfId="9"/>
    <cellStyle name="Heading 1" xfId="10" builtinId="16"/>
    <cellStyle name="Heading 2" xfId="11" builtinId="17"/>
    <cellStyle name="Hyperlink" xfId="12" builtinId="8"/>
    <cellStyle name="Normal" xfId="0" builtinId="0"/>
    <cellStyle name="Normal 2" xfId="8"/>
    <cellStyle name="Normal 3" xfId="2"/>
    <cellStyle name="Normal 5" xfId="3"/>
    <cellStyle name="Normal 6" xfId="5"/>
    <cellStyle name="Normal 7" xfId="6"/>
    <cellStyle name="Normal 8" xfId="7"/>
    <cellStyle name="Percent" xfId="4" builtinId="5"/>
  </cellStyles>
  <dxfs count="118">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dxf>
    <dxf>
      <font>
        <b val="0"/>
        <i val="0"/>
        <strike val="0"/>
        <condense val="0"/>
        <extend val="0"/>
        <outline val="0"/>
        <shadow val="0"/>
        <u val="none"/>
        <vertAlign val="baseline"/>
        <sz val="11"/>
        <color auto="1"/>
        <name val="Calibri"/>
        <scheme val="minor"/>
      </font>
      <numFmt numFmtId="165" formatCode="_(* #,##0_);_(* \(#,##0\);_(* &quot;-&quot;??_);_(@_)"/>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4" formatCode="0.00%"/>
    </dxf>
    <dxf>
      <font>
        <b val="0"/>
        <i val="0"/>
        <strike val="0"/>
        <condense val="0"/>
        <extend val="0"/>
        <outline val="0"/>
        <shadow val="0"/>
        <u val="none"/>
        <vertAlign val="baseline"/>
        <sz val="11"/>
        <color theme="1"/>
        <name val="Calibri"/>
        <scheme val="minor"/>
      </font>
      <numFmt numFmtId="14" formatCode="0.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4" formatCode="0.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auto="1"/>
        <name val="Calibri"/>
        <scheme val="minor"/>
      </font>
      <numFmt numFmtId="164" formatCode="0.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indent="0" justifyLastLine="0" shrinkToFit="0" readingOrder="0"/>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22" formatCode="mmm\-yy"/>
      <fill>
        <patternFill patternType="none">
          <fgColor indexed="64"/>
          <bgColor indexed="65"/>
        </patternFill>
      </fill>
      <alignment horizontal="right" vertical="center" textRotation="0" wrapText="0" indent="0" justifyLastLine="0" shrinkToFit="0" readingOrder="0"/>
    </dxf>
    <dxf>
      <alignment horizontal="center"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justify" vertical="top"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2" formatCode="mmm\-yy"/>
    </dxf>
    <dxf>
      <font>
        <b/>
        <i val="0"/>
        <strike val="0"/>
        <condense val="0"/>
        <extend val="0"/>
        <outline val="0"/>
        <shadow val="0"/>
        <u val="none"/>
        <vertAlign val="baseline"/>
        <sz val="11"/>
        <color theme="1"/>
        <name val="Calibri"/>
        <scheme val="minor"/>
      </font>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fill>
        <patternFill patternType="none">
          <fgColor indexed="64"/>
          <bgColor indexed="65"/>
        </patternFill>
      </fill>
    </dxf>
    <dxf>
      <numFmt numFmtId="166" formatCode="_-* #,##0_-;\-* #,##0_-;_-* &quot;-&quot;??_-;_-@_-"/>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theme="1"/>
        <name val="Calibri"/>
        <scheme val="minor"/>
      </font>
      <numFmt numFmtId="166" formatCode="_-* #,##0_-;\-* #,##0_-;_-* &quot;-&quot;??_-;_-@_-"/>
    </dxf>
    <dxf>
      <font>
        <b val="0"/>
        <i val="0"/>
        <strike val="0"/>
        <condense val="0"/>
        <extend val="0"/>
        <outline val="0"/>
        <shadow val="0"/>
        <u val="none"/>
        <vertAlign val="baseline"/>
        <sz val="11"/>
        <color auto="1"/>
        <name val="Calibri"/>
        <scheme val="minor"/>
      </font>
      <numFmt numFmtId="166" formatCode="_-* #,##0_-;\-* #,##0_-;_-* &quot;-&quot;??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161925</xdr:colOff>
      <xdr:row>4</xdr:row>
      <xdr:rowOff>79295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4143375" cy="841294"/>
        </a:xfrm>
        <a:prstGeom prst="rect">
          <a:avLst/>
        </a:prstGeom>
      </xdr:spPr>
    </xdr:pic>
    <xdr:clientData/>
  </xdr:twoCellAnchor>
</xdr:wsDr>
</file>

<file path=xl/tables/table1.xml><?xml version="1.0" encoding="utf-8"?>
<table xmlns="http://schemas.openxmlformats.org/spreadsheetml/2006/main" id="4" name="Table4" displayName="Table4" ref="A3:L8" totalsRowShown="0" headerRowDxfId="117" dataDxfId="116">
  <autoFilter ref="A3:L8"/>
  <tableColumns count="12">
    <tableColumn id="1" name="Quarter" dataDxfId="115"/>
    <tableColumn id="2" name="2008–09" dataDxfId="114" dataCellStyle="Comma"/>
    <tableColumn id="3" name="2009–10" dataDxfId="113" dataCellStyle="Comma"/>
    <tableColumn id="4" name="2010–11" dataDxfId="112" dataCellStyle="Comma"/>
    <tableColumn id="5" name="2011–12" dataDxfId="111" dataCellStyle="Comma"/>
    <tableColumn id="6" name="2012–13" dataDxfId="110" dataCellStyle="Comma"/>
    <tableColumn id="7" name="2013–14" dataDxfId="109" dataCellStyle="Comma"/>
    <tableColumn id="8" name="2014–15" dataDxfId="108" dataCellStyle="Comma"/>
    <tableColumn id="9" name="2015–16" dataDxfId="107" dataCellStyle="Comma"/>
    <tableColumn id="10" name="2016–17" dataDxfId="106" dataCellStyle="Comma"/>
    <tableColumn id="11" name="2017–18" dataDxfId="105" dataCellStyle="Comma"/>
    <tableColumn id="12" name="2018–19" dataDxfId="104" dataCellStyle="Comma"/>
  </tableColumns>
  <tableStyleInfo name="TableStyleMedium2" showFirstColumn="0" showLastColumn="0" showRowStripes="1" showColumnStripes="0"/>
</table>
</file>

<file path=xl/tables/table10.xml><?xml version="1.0" encoding="utf-8"?>
<table xmlns="http://schemas.openxmlformats.org/spreadsheetml/2006/main" id="15" name="Table15" displayName="Table15" ref="A3:G75" totalsRowShown="0">
  <autoFilter ref="A3:G75"/>
  <tableColumns count="7">
    <tableColumn id="1" name="Issue"/>
    <tableColumn id="2" name="Sub Issue"/>
    <tableColumn id="3" name="2014–15" dataDxfId="51"/>
    <tableColumn id="4" name="2015–16" dataDxfId="50"/>
    <tableColumn id="5" name="2016–17" dataDxfId="49"/>
    <tableColumn id="6" name="2017–18" dataDxfId="48"/>
    <tableColumn id="7" name="2018–19" dataDxfId="47"/>
  </tableColumns>
  <tableStyleInfo name="TableStyleMedium2" showFirstColumn="0" showLastColumn="0" showRowStripes="1" showColumnStripes="0"/>
</table>
</file>

<file path=xl/tables/table11.xml><?xml version="1.0" encoding="utf-8"?>
<table xmlns="http://schemas.openxmlformats.org/spreadsheetml/2006/main" id="16" name="Table16" displayName="Table16" ref="A5:C17" totalsRowShown="0">
  <autoFilter ref="A5:C17"/>
  <tableColumns count="3">
    <tableColumn id="1" name="Month" dataDxfId="46"/>
    <tableColumn id="2" name="Unique Visitors" dataDxfId="45"/>
    <tableColumn id="3" name="Enquiries (website)" dataDxfId="44"/>
  </tableColumns>
  <tableStyleInfo name="TableStyleMedium2" showFirstColumn="0" showLastColumn="0" showRowStripes="1" showColumnStripes="0"/>
</table>
</file>

<file path=xl/tables/table12.xml><?xml version="1.0" encoding="utf-8"?>
<table xmlns="http://schemas.openxmlformats.org/spreadsheetml/2006/main" id="17" name="Table17" displayName="Table17" ref="E5:G14" totalsRowShown="0">
  <autoFilter ref="E5:G14"/>
  <tableColumns count="3">
    <tableColumn id="1" name="Year" dataDxfId="43"/>
    <tableColumn id="2" name="Unique Visitors" dataDxfId="42"/>
    <tableColumn id="3" name="Enquiries (website)" dataDxfId="41"/>
  </tableColumns>
  <tableStyleInfo name="TableStyleMedium2" showFirstColumn="0" showLastColumn="0" showRowStripes="1" showColumnStripes="0"/>
</table>
</file>

<file path=xl/tables/table13.xml><?xml version="1.0" encoding="utf-8"?>
<table xmlns="http://schemas.openxmlformats.org/spreadsheetml/2006/main" id="18" name="Table18" displayName="Table18" ref="A3:F9" totalsRowShown="0" dataDxfId="40">
  <autoFilter ref="A3:F9"/>
  <tableColumns count="6">
    <tableColumn id="1" name="Duration" dataDxfId="39" dataCellStyle="Normal 6"/>
    <tableColumn id="2" name="Problem" dataDxfId="38"/>
    <tableColumn id="3" name="Grievance" dataDxfId="37"/>
    <tableColumn id="4" name="Dispute" dataDxfId="36"/>
    <tableColumn id="5" name="TOTAL" dataDxfId="35"/>
    <tableColumn id="6" name="%" dataDxfId="34"/>
  </tableColumns>
  <tableStyleInfo name="TableStyleMedium2" showFirstColumn="0" showLastColumn="0" showRowStripes="1" showColumnStripes="0"/>
</table>
</file>

<file path=xl/tables/table14.xml><?xml version="1.0" encoding="utf-8"?>
<table xmlns="http://schemas.openxmlformats.org/spreadsheetml/2006/main" id="19" name="Table19" displayName="Table19" ref="A12:L17" totalsRowShown="0" headerRowDxfId="33" dataDxfId="32">
  <autoFilter ref="A12:L17"/>
  <tableColumns count="12">
    <tableColumn id="1" name="Duration" dataDxfId="31" dataCellStyle="Normal 6"/>
    <tableColumn id="2" name="2008-09" dataDxfId="30" dataCellStyle="Normal 7"/>
    <tableColumn id="3" name="2009-10" dataDxfId="29"/>
    <tableColumn id="4" name="2010-11" dataDxfId="28"/>
    <tableColumn id="5" name="2011-12" dataDxfId="27"/>
    <tableColumn id="6" name="2012-13" dataDxfId="26"/>
    <tableColumn id="7" name="2013-14" dataDxfId="25"/>
    <tableColumn id="8" name="2014-15" dataDxfId="24"/>
    <tableColumn id="9" name="2015-16" dataDxfId="23"/>
    <tableColumn id="10" name="2016-17" dataDxfId="22"/>
    <tableColumn id="11" name="2017-18" dataDxfId="21"/>
    <tableColumn id="12" name="2018-19" dataDxfId="20"/>
  </tableColumns>
  <tableStyleInfo name="TableStyleMedium2" showFirstColumn="0" showLastColumn="0" showRowStripes="1" showColumnStripes="0"/>
</table>
</file>

<file path=xl/tables/table15.xml><?xml version="1.0" encoding="utf-8"?>
<table xmlns="http://schemas.openxmlformats.org/spreadsheetml/2006/main" id="20" name="Table20" displayName="Table20" ref="A20:H24" totalsRowShown="0" headerRowDxfId="19" dataDxfId="18">
  <autoFilter ref="A20:H24"/>
  <tableColumns count="8">
    <tableColumn id="1" name="Duration" dataDxfId="17" dataCellStyle="Normal 6"/>
    <tableColumn id="2" name="2012-13" dataDxfId="16"/>
    <tableColumn id="3" name="2013-14" dataDxfId="15"/>
    <tableColumn id="4" name="2014-15" dataDxfId="14"/>
    <tableColumn id="5" name="2015-16" dataDxfId="13"/>
    <tableColumn id="6" name="2016-17" dataDxfId="12"/>
    <tableColumn id="7" name="2017-18" dataDxfId="11"/>
    <tableColumn id="8" name="2018-19" dataDxfId="10"/>
  </tableColumns>
  <tableStyleInfo name="TableStyleMedium2" showFirstColumn="0" showLastColumn="0" showRowStripes="1" showColumnStripes="0"/>
</table>
</file>

<file path=xl/tables/table16.xml><?xml version="1.0" encoding="utf-8"?>
<table xmlns="http://schemas.openxmlformats.org/spreadsheetml/2006/main" id="21" name="Table21" displayName="Table21" ref="A3:C12" totalsRowShown="0" headerRowDxfId="9">
  <autoFilter ref="A3:C12"/>
  <tableColumns count="3">
    <tableColumn id="1" name="State/Territory" dataDxfId="8" dataCellStyle="Normal 8"/>
    <tableColumn id="2" name="Complaints" dataDxfId="7"/>
    <tableColumn id="3" name="% of complaints" dataDxfId="6" dataCellStyle="Percent"/>
  </tableColumns>
  <tableStyleInfo name="TableStyleMedium2" showFirstColumn="0" showLastColumn="0" showRowStripes="1" showColumnStripes="0"/>
</table>
</file>

<file path=xl/tables/table17.xml><?xml version="1.0" encoding="utf-8"?>
<table xmlns="http://schemas.openxmlformats.org/spreadsheetml/2006/main" id="22" name="Table22" displayName="Table22" ref="A14:C22" totalsRowShown="0">
  <autoFilter ref="A14:C22"/>
  <tableColumns count="3">
    <tableColumn id="1" name="State/Territory" dataDxfId="5" dataCellStyle="Normal 8"/>
    <tableColumn id="2" name="% of privately insured" dataDxfId="4"/>
    <tableColumn id="3" name="% of complaints" dataDxfId="3" dataCellStyle="Percent"/>
  </tableColumns>
  <tableStyleInfo name="TableStyleMedium2" showFirstColumn="0" showLastColumn="0" showRowStripes="1" showColumnStripes="0"/>
</table>
</file>

<file path=xl/tables/table18.xml><?xml version="1.0" encoding="utf-8"?>
<table xmlns="http://schemas.openxmlformats.org/spreadsheetml/2006/main" id="24" name="Table24" displayName="Table24" ref="A25:C33" totalsRowShown="0">
  <autoFilter ref="A25:C33"/>
  <tableColumns count="3">
    <tableColumn id="1" name="State/Territory" dataDxfId="2"/>
    <tableColumn id="2" name="Total" dataDxfId="1" dataCellStyle="Comma 2"/>
    <tableColumn id="3" name="% of" dataDxfId="0"/>
  </tableColumns>
  <tableStyleInfo name="TableStyleMedium2" showFirstColumn="0" showLastColumn="0" showRowStripes="1" showColumnStripes="0"/>
</table>
</file>

<file path=xl/tables/table19.xml><?xml version="1.0" encoding="utf-8"?>
<table xmlns="http://schemas.openxmlformats.org/spreadsheetml/2006/main" id="25" name="Table25" displayName="Table25" ref="A3:F9" totalsRowShown="0">
  <autoFilter ref="A3:F9"/>
  <tableColumns count="6">
    <tableColumn id="1" name="All outcomes finalised"/>
    <tableColumn id="2" name="2014-15"/>
    <tableColumn id="3" name="2015-16"/>
    <tableColumn id="4" name="2016-17"/>
    <tableColumn id="5" name="2017-18"/>
    <tableColumn id="6" name="2018-19"/>
  </tableColumns>
  <tableStyleInfo name="TableStyleMedium2" showFirstColumn="0" showLastColumn="0" showRowStripes="1" showColumnStripes="0"/>
</table>
</file>

<file path=xl/tables/table2.xml><?xml version="1.0" encoding="utf-8"?>
<table xmlns="http://schemas.openxmlformats.org/spreadsheetml/2006/main" id="5" name="Table5" displayName="Table5" ref="A11:C21" totalsRowShown="0" headerRowDxfId="103">
  <autoFilter ref="A11:C21"/>
  <tableColumns count="3">
    <tableColumn id="1" name="Year" dataDxfId="102"/>
    <tableColumn id="2" name="Complaints" dataDxfId="101" dataCellStyle="Comma"/>
    <tableColumn id="3" name="Enquiries" dataDxfId="100" dataCellStyle="Comma"/>
  </tableColumns>
  <tableStyleInfo name="TableStyleMedium2" showFirstColumn="0" showLastColumn="0" showRowStripes="1" showColumnStripes="0"/>
</table>
</file>

<file path=xl/tables/table20.xml><?xml version="1.0" encoding="utf-8"?>
<table xmlns="http://schemas.openxmlformats.org/spreadsheetml/2006/main" id="26" name="Table26" displayName="Table26" ref="A12:F16" totalsRowShown="0">
  <autoFilter ref="A12:F16"/>
  <tableColumns count="6">
    <tableColumn id="1" name="Level 3 outcomes finalised"/>
    <tableColumn id="2" name="2014-15"/>
    <tableColumn id="3" name="2015-16"/>
    <tableColumn id="4" name="2016-17"/>
    <tableColumn id="5" name="2017-18"/>
    <tableColumn id="6" name="2018-19"/>
  </tableColumns>
  <tableStyleInfo name="TableStyleMedium2" showFirstColumn="0" showLastColumn="0" showRowStripes="1" showColumnStripes="0"/>
</table>
</file>

<file path=xl/tables/table3.xml><?xml version="1.0" encoding="utf-8"?>
<table xmlns="http://schemas.openxmlformats.org/spreadsheetml/2006/main" id="6" name="Table6" displayName="Table6" ref="A3:M7" totalsRowShown="0" headerRowDxfId="99">
  <autoFilter ref="A3:M7"/>
  <tableColumns count="13">
    <tableColumn id="1" name="Case Type"/>
    <tableColumn id="2" name="2007–08" dataDxfId="98" dataCellStyle="Comma"/>
    <tableColumn id="3" name="2008–09" dataDxfId="97" dataCellStyle="Comma"/>
    <tableColumn id="4" name="2009–10" dataDxfId="96" dataCellStyle="Comma"/>
    <tableColumn id="5" name="2010–11 " dataDxfId="95" dataCellStyle="Comma"/>
    <tableColumn id="6" name="2011–12" dataDxfId="94" dataCellStyle="Comma"/>
    <tableColumn id="7" name="2012–13" dataDxfId="93" dataCellStyle="Comma"/>
    <tableColumn id="8" name="2013–14" dataDxfId="92" dataCellStyle="Comma"/>
    <tableColumn id="9" name="2014–15" dataDxfId="91" dataCellStyle="Comma"/>
    <tableColumn id="10" name="2015–16" dataDxfId="90" dataCellStyle="Comma"/>
    <tableColumn id="11" name="2016–17" dataDxfId="89" dataCellStyle="Comma"/>
    <tableColumn id="12" name="2017–18" dataDxfId="88" dataCellStyle="Comma"/>
    <tableColumn id="13" name="2018–19" dataDxfId="87" dataCellStyle="Comma"/>
  </tableColumns>
  <tableStyleInfo name="TableStyleMedium2" showFirstColumn="0" showLastColumn="0" showRowStripes="1" showColumnStripes="0"/>
</table>
</file>

<file path=xl/tables/table4.xml><?xml version="1.0" encoding="utf-8"?>
<table xmlns="http://schemas.openxmlformats.org/spreadsheetml/2006/main" id="7" name="Table7" displayName="Table7" ref="A3:E15" totalsRowShown="0" headerRowDxfId="86">
  <autoFilter ref="A3:E15"/>
  <tableColumns count="5">
    <tableColumn id="1" name="Month" dataDxfId="85"/>
    <tableColumn id="2" name="Problem" dataDxfId="84"/>
    <tableColumn id="3" name="Grievance" dataDxfId="83"/>
    <tableColumn id="4" name="Dispute"/>
    <tableColumn id="5" name="Enquiries"/>
  </tableColumns>
  <tableStyleInfo name="TableStyleMedium2" showFirstColumn="0" showLastColumn="0" showRowStripes="1" showColumnStripes="0"/>
</table>
</file>

<file path=xl/tables/table5.xml><?xml version="1.0" encoding="utf-8"?>
<table xmlns="http://schemas.openxmlformats.org/spreadsheetml/2006/main" id="9" name="Table9" displayName="Table9" ref="A3:F41" totalsRowShown="0" dataDxfId="82" dataCellStyle="Percent">
  <autoFilter ref="A3:F41"/>
  <tableColumns count="6">
    <tableColumn id="1" name="Insurer" dataDxfId="81"/>
    <tableColumn id="2" name="Complaints" dataDxfId="80"/>
    <tableColumn id="3" name="Percentage of Complaints" dataDxfId="79" dataCellStyle="Percent"/>
    <tableColumn id="4" name="Disputes" dataDxfId="78"/>
    <tableColumn id="5" name="Percentage of Disputes" dataDxfId="77" dataCellStyle="Percent"/>
    <tableColumn id="6" name="Market Share" dataDxfId="76" dataCellStyle="Percent"/>
  </tableColumns>
  <tableStyleInfo name="TableStyleMedium2" showFirstColumn="0" showLastColumn="0" showRowStripes="1" showColumnStripes="0"/>
</table>
</file>

<file path=xl/tables/table6.xml><?xml version="1.0" encoding="utf-8"?>
<table xmlns="http://schemas.openxmlformats.org/spreadsheetml/2006/main" id="11" name="Table11" displayName="Table11" ref="A3:F14" totalsRowShown="0">
  <autoFilter ref="A3:F14"/>
  <sortState ref="A4:F14">
    <sortCondition descending="1" ref="F3:F14"/>
  </sortState>
  <tableColumns count="6">
    <tableColumn id="1" name="ISSUE"/>
    <tableColumn id="2" name="2014–15" dataDxfId="75"/>
    <tableColumn id="3" name="2015–16" dataDxfId="74"/>
    <tableColumn id="4" name="2016–17"/>
    <tableColumn id="5" name="2017–18" dataDxfId="73"/>
    <tableColumn id="6" name="2018–19" dataDxfId="72"/>
  </tableColumns>
  <tableStyleInfo name="TableStyleMedium2" showFirstColumn="0" showLastColumn="0" showRowStripes="1" showColumnStripes="0"/>
</table>
</file>

<file path=xl/tables/table7.xml><?xml version="1.0" encoding="utf-8"?>
<table xmlns="http://schemas.openxmlformats.org/spreadsheetml/2006/main" id="12" name="Table12" displayName="Table12" ref="A3:G76" totalsRowShown="0" headerRowDxfId="71" dataDxfId="70">
  <autoFilter ref="A3:G76"/>
  <tableColumns count="7">
    <tableColumn id="1" name="Issue" dataDxfId="69" dataCellStyle="Normal 5"/>
    <tableColumn id="2" name="Sub-issue" dataDxfId="68" dataCellStyle="Normal 5"/>
    <tableColumn id="3" name="2014–15" dataDxfId="67"/>
    <tableColumn id="4" name="2015–16" dataDxfId="66"/>
    <tableColumn id="5" name="2016–17" dataDxfId="65"/>
    <tableColumn id="6" name="2017–18" dataDxfId="64"/>
    <tableColumn id="7" name="2018–19" dataDxfId="63"/>
  </tableColumns>
  <tableStyleInfo name="TableStyleMedium2" showFirstColumn="0" showLastColumn="0" showRowStripes="1" showColumnStripes="0"/>
</table>
</file>

<file path=xl/tables/table8.xml><?xml version="1.0" encoding="utf-8"?>
<table xmlns="http://schemas.openxmlformats.org/spreadsheetml/2006/main" id="13" name="Table13" displayName="Table13" ref="A3:E9" totalsRowShown="0">
  <autoFilter ref="A3:E9"/>
  <tableColumns count="5">
    <tableColumn id="1" name="Object"/>
    <tableColumn id="3" name="2015–16" dataDxfId="62"/>
    <tableColumn id="4" name="2016–17" dataDxfId="61"/>
    <tableColumn id="5" name="2017–18" dataDxfId="60"/>
    <tableColumn id="6" name="2018–19" dataDxfId="59"/>
  </tableColumns>
  <tableStyleInfo name="TableStyleMedium2" showFirstColumn="0" showLastColumn="0" showRowStripes="1" showColumnStripes="0"/>
</table>
</file>

<file path=xl/tables/table9.xml><?xml version="1.0" encoding="utf-8"?>
<table xmlns="http://schemas.openxmlformats.org/spreadsheetml/2006/main" id="14" name="Table14" displayName="Table14" ref="A3:F16" totalsRowShown="0" headerRowDxfId="58">
  <autoFilter ref="A3:F16"/>
  <tableColumns count="6">
    <tableColumn id="1" name="Insurer" dataDxfId="57"/>
    <tableColumn id="2" name="2014–15" dataDxfId="56"/>
    <tableColumn id="3" name="2015–16" dataDxfId="55"/>
    <tableColumn id="4" name="2016-17" dataDxfId="54"/>
    <tableColumn id="5" name="2017–18" dataDxfId="53"/>
    <tableColumn id="6" name="2018–19" dataDxfId="5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mbudsman.gov.au/" TargetMode="External"/><Relationship Id="rId1" Type="http://schemas.openxmlformats.org/officeDocument/2006/relationships/hyperlink" Target="mailto:phi@ombudsman.gov.a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12.bin"/><Relationship Id="rId4" Type="http://schemas.openxmlformats.org/officeDocument/2006/relationships/table" Target="../tables/table1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13.bin"/><Relationship Id="rId4" Type="http://schemas.openxmlformats.org/officeDocument/2006/relationships/table" Target="../tables/table18.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M20"/>
  <sheetViews>
    <sheetView tabSelected="1" workbookViewId="0">
      <selection activeCell="B19" sqref="B19"/>
    </sheetView>
  </sheetViews>
  <sheetFormatPr defaultRowHeight="15" x14ac:dyDescent="0.25"/>
  <cols>
    <col min="1" max="1" width="4.85546875" style="33" customWidth="1"/>
  </cols>
  <sheetData>
    <row r="8" spans="2:13" ht="26.25" x14ac:dyDescent="0.4">
      <c r="B8" s="42" t="s">
        <v>183</v>
      </c>
      <c r="D8" s="33"/>
      <c r="E8" s="33"/>
      <c r="F8" s="33"/>
      <c r="G8" s="33"/>
      <c r="H8" s="33"/>
      <c r="I8" s="33"/>
      <c r="J8" s="33"/>
      <c r="K8" s="33"/>
      <c r="L8" s="33"/>
      <c r="M8" s="33"/>
    </row>
    <row r="9" spans="2:13" ht="15.75" x14ac:dyDescent="0.25">
      <c r="B9" s="28" t="s">
        <v>230</v>
      </c>
      <c r="D9" s="33"/>
      <c r="E9" s="33"/>
      <c r="F9" s="33"/>
      <c r="G9" s="33"/>
      <c r="H9" s="33"/>
      <c r="I9" s="33"/>
      <c r="J9" s="33"/>
      <c r="K9" s="33"/>
      <c r="L9" s="33"/>
      <c r="M9" s="33"/>
    </row>
    <row r="10" spans="2:13" x14ac:dyDescent="0.25">
      <c r="B10" s="33"/>
      <c r="D10" s="33"/>
      <c r="E10" s="33"/>
      <c r="F10" s="33"/>
      <c r="G10" s="33"/>
      <c r="H10" s="33"/>
      <c r="I10" s="33"/>
      <c r="J10" s="33"/>
      <c r="K10" s="33"/>
      <c r="L10" s="33"/>
      <c r="M10" s="33"/>
    </row>
    <row r="11" spans="2:13" x14ac:dyDescent="0.25">
      <c r="B11" s="33" t="s">
        <v>184</v>
      </c>
      <c r="D11" s="33"/>
      <c r="E11" s="33"/>
      <c r="F11" s="33"/>
      <c r="G11" s="33"/>
      <c r="H11" s="33"/>
      <c r="I11" s="33"/>
      <c r="J11" s="33"/>
      <c r="L11" s="33"/>
      <c r="M11" s="33"/>
    </row>
    <row r="12" spans="2:13" x14ac:dyDescent="0.25">
      <c r="B12" s="33" t="s">
        <v>186</v>
      </c>
      <c r="D12" s="33"/>
      <c r="E12" s="33"/>
      <c r="F12" s="33"/>
      <c r="G12" s="33"/>
      <c r="H12" s="33"/>
      <c r="I12" s="33"/>
      <c r="J12" s="33"/>
      <c r="L12" s="33"/>
      <c r="M12" s="33"/>
    </row>
    <row r="13" spans="2:13" x14ac:dyDescent="0.25">
      <c r="B13" s="33"/>
      <c r="D13" s="33"/>
      <c r="E13" s="33"/>
      <c r="F13" s="33"/>
      <c r="G13" s="33"/>
      <c r="H13" s="33"/>
      <c r="I13" s="33"/>
      <c r="J13" s="33"/>
      <c r="L13" s="33"/>
      <c r="M13" s="33"/>
    </row>
    <row r="14" spans="2:13" x14ac:dyDescent="0.25">
      <c r="B14" s="33"/>
      <c r="D14" s="33"/>
      <c r="E14" s="33"/>
      <c r="F14" s="33"/>
      <c r="G14" s="33"/>
      <c r="H14" s="33"/>
      <c r="I14" s="33"/>
      <c r="J14" s="33"/>
      <c r="K14" s="33"/>
      <c r="L14" s="33"/>
      <c r="M14" s="33"/>
    </row>
    <row r="15" spans="2:13" x14ac:dyDescent="0.25">
      <c r="D15" s="33"/>
      <c r="E15" s="33"/>
      <c r="F15" s="33"/>
      <c r="G15" s="33"/>
      <c r="H15" s="33"/>
      <c r="I15" s="33"/>
      <c r="J15" s="33"/>
      <c r="K15" s="33"/>
      <c r="L15" s="33"/>
      <c r="M15" s="33"/>
    </row>
    <row r="16" spans="2:13" x14ac:dyDescent="0.25">
      <c r="B16" s="43" t="s">
        <v>185</v>
      </c>
    </row>
    <row r="17" spans="2:2" x14ac:dyDescent="0.25">
      <c r="B17" s="43" t="s">
        <v>262</v>
      </c>
    </row>
    <row r="18" spans="2:2" x14ac:dyDescent="0.25">
      <c r="B18" s="33" t="s">
        <v>187</v>
      </c>
    </row>
    <row r="20" spans="2:2" x14ac:dyDescent="0.25">
      <c r="B20" s="33" t="s">
        <v>231</v>
      </c>
    </row>
  </sheetData>
  <hyperlinks>
    <hyperlink ref="B17" r:id="rId1"/>
    <hyperlink ref="B16" r:id="rId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
  <sheetViews>
    <sheetView topLeftCell="A61" workbookViewId="0"/>
  </sheetViews>
  <sheetFormatPr defaultRowHeight="15" x14ac:dyDescent="0.25"/>
  <cols>
    <col min="1" max="1" width="17.85546875" style="34" customWidth="1"/>
    <col min="2" max="2" width="46.28515625" style="34" customWidth="1"/>
    <col min="3" max="3" width="12.28515625" style="26" customWidth="1"/>
    <col min="4" max="4" width="12" style="26" customWidth="1"/>
    <col min="5" max="6" width="12.5703125" style="34" customWidth="1"/>
    <col min="7" max="7" width="10.42578125" style="34" customWidth="1"/>
    <col min="8" max="245" width="9.140625" style="34"/>
    <col min="246" max="246" width="17.85546875" style="34" customWidth="1"/>
    <col min="247" max="247" width="46.28515625" style="34" customWidth="1"/>
    <col min="248" max="248" width="12.140625" style="34" customWidth="1"/>
    <col min="249" max="249" width="10.28515625" style="34" customWidth="1"/>
    <col min="250" max="252" width="9.140625" style="34"/>
    <col min="253" max="253" width="41.85546875" style="34" customWidth="1"/>
    <col min="254" max="501" width="9.140625" style="34"/>
    <col min="502" max="502" width="17.85546875" style="34" customWidth="1"/>
    <col min="503" max="503" width="46.28515625" style="34" customWidth="1"/>
    <col min="504" max="504" width="12.140625" style="34" customWidth="1"/>
    <col min="505" max="505" width="10.28515625" style="34" customWidth="1"/>
    <col min="506" max="508" width="9.140625" style="34"/>
    <col min="509" max="509" width="41.85546875" style="34" customWidth="1"/>
    <col min="510" max="757" width="9.140625" style="34"/>
    <col min="758" max="758" width="17.85546875" style="34" customWidth="1"/>
    <col min="759" max="759" width="46.28515625" style="34" customWidth="1"/>
    <col min="760" max="760" width="12.140625" style="34" customWidth="1"/>
    <col min="761" max="761" width="10.28515625" style="34" customWidth="1"/>
    <col min="762" max="764" width="9.140625" style="34"/>
    <col min="765" max="765" width="41.85546875" style="34" customWidth="1"/>
    <col min="766" max="1013" width="9.140625" style="34"/>
    <col min="1014" max="1014" width="17.85546875" style="34" customWidth="1"/>
    <col min="1015" max="1015" width="46.28515625" style="34" customWidth="1"/>
    <col min="1016" max="1016" width="12.140625" style="34" customWidth="1"/>
    <col min="1017" max="1017" width="10.28515625" style="34" customWidth="1"/>
    <col min="1018" max="1020" width="9.140625" style="34"/>
    <col min="1021" max="1021" width="41.85546875" style="34" customWidth="1"/>
    <col min="1022" max="1269" width="9.140625" style="34"/>
    <col min="1270" max="1270" width="17.85546875" style="34" customWidth="1"/>
    <col min="1271" max="1271" width="46.28515625" style="34" customWidth="1"/>
    <col min="1272" max="1272" width="12.140625" style="34" customWidth="1"/>
    <col min="1273" max="1273" width="10.28515625" style="34" customWidth="1"/>
    <col min="1274" max="1276" width="9.140625" style="34"/>
    <col min="1277" max="1277" width="41.85546875" style="34" customWidth="1"/>
    <col min="1278" max="1525" width="9.140625" style="34"/>
    <col min="1526" max="1526" width="17.85546875" style="34" customWidth="1"/>
    <col min="1527" max="1527" width="46.28515625" style="34" customWidth="1"/>
    <col min="1528" max="1528" width="12.140625" style="34" customWidth="1"/>
    <col min="1529" max="1529" width="10.28515625" style="34" customWidth="1"/>
    <col min="1530" max="1532" width="9.140625" style="34"/>
    <col min="1533" max="1533" width="41.85546875" style="34" customWidth="1"/>
    <col min="1534" max="1781" width="9.140625" style="34"/>
    <col min="1782" max="1782" width="17.85546875" style="34" customWidth="1"/>
    <col min="1783" max="1783" width="46.28515625" style="34" customWidth="1"/>
    <col min="1784" max="1784" width="12.140625" style="34" customWidth="1"/>
    <col min="1785" max="1785" width="10.28515625" style="34" customWidth="1"/>
    <col min="1786" max="1788" width="9.140625" style="34"/>
    <col min="1789" max="1789" width="41.85546875" style="34" customWidth="1"/>
    <col min="1790" max="2037" width="9.140625" style="34"/>
    <col min="2038" max="2038" width="17.85546875" style="34" customWidth="1"/>
    <col min="2039" max="2039" width="46.28515625" style="34" customWidth="1"/>
    <col min="2040" max="2040" width="12.140625" style="34" customWidth="1"/>
    <col min="2041" max="2041" width="10.28515625" style="34" customWidth="1"/>
    <col min="2042" max="2044" width="9.140625" style="34"/>
    <col min="2045" max="2045" width="41.85546875" style="34" customWidth="1"/>
    <col min="2046" max="2293" width="9.140625" style="34"/>
    <col min="2294" max="2294" width="17.85546875" style="34" customWidth="1"/>
    <col min="2295" max="2295" width="46.28515625" style="34" customWidth="1"/>
    <col min="2296" max="2296" width="12.140625" style="34" customWidth="1"/>
    <col min="2297" max="2297" width="10.28515625" style="34" customWidth="1"/>
    <col min="2298" max="2300" width="9.140625" style="34"/>
    <col min="2301" max="2301" width="41.85546875" style="34" customWidth="1"/>
    <col min="2302" max="2549" width="9.140625" style="34"/>
    <col min="2550" max="2550" width="17.85546875" style="34" customWidth="1"/>
    <col min="2551" max="2551" width="46.28515625" style="34" customWidth="1"/>
    <col min="2552" max="2552" width="12.140625" style="34" customWidth="1"/>
    <col min="2553" max="2553" width="10.28515625" style="34" customWidth="1"/>
    <col min="2554" max="2556" width="9.140625" style="34"/>
    <col min="2557" max="2557" width="41.85546875" style="34" customWidth="1"/>
    <col min="2558" max="2805" width="9.140625" style="34"/>
    <col min="2806" max="2806" width="17.85546875" style="34" customWidth="1"/>
    <col min="2807" max="2807" width="46.28515625" style="34" customWidth="1"/>
    <col min="2808" max="2808" width="12.140625" style="34" customWidth="1"/>
    <col min="2809" max="2809" width="10.28515625" style="34" customWidth="1"/>
    <col min="2810" max="2812" width="9.140625" style="34"/>
    <col min="2813" max="2813" width="41.85546875" style="34" customWidth="1"/>
    <col min="2814" max="3061" width="9.140625" style="34"/>
    <col min="3062" max="3062" width="17.85546875" style="34" customWidth="1"/>
    <col min="3063" max="3063" width="46.28515625" style="34" customWidth="1"/>
    <col min="3064" max="3064" width="12.140625" style="34" customWidth="1"/>
    <col min="3065" max="3065" width="10.28515625" style="34" customWidth="1"/>
    <col min="3066" max="3068" width="9.140625" style="34"/>
    <col min="3069" max="3069" width="41.85546875" style="34" customWidth="1"/>
    <col min="3070" max="3317" width="9.140625" style="34"/>
    <col min="3318" max="3318" width="17.85546875" style="34" customWidth="1"/>
    <col min="3319" max="3319" width="46.28515625" style="34" customWidth="1"/>
    <col min="3320" max="3320" width="12.140625" style="34" customWidth="1"/>
    <col min="3321" max="3321" width="10.28515625" style="34" customWidth="1"/>
    <col min="3322" max="3324" width="9.140625" style="34"/>
    <col min="3325" max="3325" width="41.85546875" style="34" customWidth="1"/>
    <col min="3326" max="3573" width="9.140625" style="34"/>
    <col min="3574" max="3574" width="17.85546875" style="34" customWidth="1"/>
    <col min="3575" max="3575" width="46.28515625" style="34" customWidth="1"/>
    <col min="3576" max="3576" width="12.140625" style="34" customWidth="1"/>
    <col min="3577" max="3577" width="10.28515625" style="34" customWidth="1"/>
    <col min="3578" max="3580" width="9.140625" style="34"/>
    <col min="3581" max="3581" width="41.85546875" style="34" customWidth="1"/>
    <col min="3582" max="3829" width="9.140625" style="34"/>
    <col min="3830" max="3830" width="17.85546875" style="34" customWidth="1"/>
    <col min="3831" max="3831" width="46.28515625" style="34" customWidth="1"/>
    <col min="3832" max="3832" width="12.140625" style="34" customWidth="1"/>
    <col min="3833" max="3833" width="10.28515625" style="34" customWidth="1"/>
    <col min="3834" max="3836" width="9.140625" style="34"/>
    <col min="3837" max="3837" width="41.85546875" style="34" customWidth="1"/>
    <col min="3838" max="4085" width="9.140625" style="34"/>
    <col min="4086" max="4086" width="17.85546875" style="34" customWidth="1"/>
    <col min="4087" max="4087" width="46.28515625" style="34" customWidth="1"/>
    <col min="4088" max="4088" width="12.140625" style="34" customWidth="1"/>
    <col min="4089" max="4089" width="10.28515625" style="34" customWidth="1"/>
    <col min="4090" max="4092" width="9.140625" style="34"/>
    <col min="4093" max="4093" width="41.85546875" style="34" customWidth="1"/>
    <col min="4094" max="4341" width="9.140625" style="34"/>
    <col min="4342" max="4342" width="17.85546875" style="34" customWidth="1"/>
    <col min="4343" max="4343" width="46.28515625" style="34" customWidth="1"/>
    <col min="4344" max="4344" width="12.140625" style="34" customWidth="1"/>
    <col min="4345" max="4345" width="10.28515625" style="34" customWidth="1"/>
    <col min="4346" max="4348" width="9.140625" style="34"/>
    <col min="4349" max="4349" width="41.85546875" style="34" customWidth="1"/>
    <col min="4350" max="4597" width="9.140625" style="34"/>
    <col min="4598" max="4598" width="17.85546875" style="34" customWidth="1"/>
    <col min="4599" max="4599" width="46.28515625" style="34" customWidth="1"/>
    <col min="4600" max="4600" width="12.140625" style="34" customWidth="1"/>
    <col min="4601" max="4601" width="10.28515625" style="34" customWidth="1"/>
    <col min="4602" max="4604" width="9.140625" style="34"/>
    <col min="4605" max="4605" width="41.85546875" style="34" customWidth="1"/>
    <col min="4606" max="4853" width="9.140625" style="34"/>
    <col min="4854" max="4854" width="17.85546875" style="34" customWidth="1"/>
    <col min="4855" max="4855" width="46.28515625" style="34" customWidth="1"/>
    <col min="4856" max="4856" width="12.140625" style="34" customWidth="1"/>
    <col min="4857" max="4857" width="10.28515625" style="34" customWidth="1"/>
    <col min="4858" max="4860" width="9.140625" style="34"/>
    <col min="4861" max="4861" width="41.85546875" style="34" customWidth="1"/>
    <col min="4862" max="5109" width="9.140625" style="34"/>
    <col min="5110" max="5110" width="17.85546875" style="34" customWidth="1"/>
    <col min="5111" max="5111" width="46.28515625" style="34" customWidth="1"/>
    <col min="5112" max="5112" width="12.140625" style="34" customWidth="1"/>
    <col min="5113" max="5113" width="10.28515625" style="34" customWidth="1"/>
    <col min="5114" max="5116" width="9.140625" style="34"/>
    <col min="5117" max="5117" width="41.85546875" style="34" customWidth="1"/>
    <col min="5118" max="5365" width="9.140625" style="34"/>
    <col min="5366" max="5366" width="17.85546875" style="34" customWidth="1"/>
    <col min="5367" max="5367" width="46.28515625" style="34" customWidth="1"/>
    <col min="5368" max="5368" width="12.140625" style="34" customWidth="1"/>
    <col min="5369" max="5369" width="10.28515625" style="34" customWidth="1"/>
    <col min="5370" max="5372" width="9.140625" style="34"/>
    <col min="5373" max="5373" width="41.85546875" style="34" customWidth="1"/>
    <col min="5374" max="5621" width="9.140625" style="34"/>
    <col min="5622" max="5622" width="17.85546875" style="34" customWidth="1"/>
    <col min="5623" max="5623" width="46.28515625" style="34" customWidth="1"/>
    <col min="5624" max="5624" width="12.140625" style="34" customWidth="1"/>
    <col min="5625" max="5625" width="10.28515625" style="34" customWidth="1"/>
    <col min="5626" max="5628" width="9.140625" style="34"/>
    <col min="5629" max="5629" width="41.85546875" style="34" customWidth="1"/>
    <col min="5630" max="5877" width="9.140625" style="34"/>
    <col min="5878" max="5878" width="17.85546875" style="34" customWidth="1"/>
    <col min="5879" max="5879" width="46.28515625" style="34" customWidth="1"/>
    <col min="5880" max="5880" width="12.140625" style="34" customWidth="1"/>
    <col min="5881" max="5881" width="10.28515625" style="34" customWidth="1"/>
    <col min="5882" max="5884" width="9.140625" style="34"/>
    <col min="5885" max="5885" width="41.85546875" style="34" customWidth="1"/>
    <col min="5886" max="6133" width="9.140625" style="34"/>
    <col min="6134" max="6134" width="17.85546875" style="34" customWidth="1"/>
    <col min="6135" max="6135" width="46.28515625" style="34" customWidth="1"/>
    <col min="6136" max="6136" width="12.140625" style="34" customWidth="1"/>
    <col min="6137" max="6137" width="10.28515625" style="34" customWidth="1"/>
    <col min="6138" max="6140" width="9.140625" style="34"/>
    <col min="6141" max="6141" width="41.85546875" style="34" customWidth="1"/>
    <col min="6142" max="6389" width="9.140625" style="34"/>
    <col min="6390" max="6390" width="17.85546875" style="34" customWidth="1"/>
    <col min="6391" max="6391" width="46.28515625" style="34" customWidth="1"/>
    <col min="6392" max="6392" width="12.140625" style="34" customWidth="1"/>
    <col min="6393" max="6393" width="10.28515625" style="34" customWidth="1"/>
    <col min="6394" max="6396" width="9.140625" style="34"/>
    <col min="6397" max="6397" width="41.85546875" style="34" customWidth="1"/>
    <col min="6398" max="6645" width="9.140625" style="34"/>
    <col min="6646" max="6646" width="17.85546875" style="34" customWidth="1"/>
    <col min="6647" max="6647" width="46.28515625" style="34" customWidth="1"/>
    <col min="6648" max="6648" width="12.140625" style="34" customWidth="1"/>
    <col min="6649" max="6649" width="10.28515625" style="34" customWidth="1"/>
    <col min="6650" max="6652" width="9.140625" style="34"/>
    <col min="6653" max="6653" width="41.85546875" style="34" customWidth="1"/>
    <col min="6654" max="6901" width="9.140625" style="34"/>
    <col min="6902" max="6902" width="17.85546875" style="34" customWidth="1"/>
    <col min="6903" max="6903" width="46.28515625" style="34" customWidth="1"/>
    <col min="6904" max="6904" width="12.140625" style="34" customWidth="1"/>
    <col min="6905" max="6905" width="10.28515625" style="34" customWidth="1"/>
    <col min="6906" max="6908" width="9.140625" style="34"/>
    <col min="6909" max="6909" width="41.85546875" style="34" customWidth="1"/>
    <col min="6910" max="7157" width="9.140625" style="34"/>
    <col min="7158" max="7158" width="17.85546875" style="34" customWidth="1"/>
    <col min="7159" max="7159" width="46.28515625" style="34" customWidth="1"/>
    <col min="7160" max="7160" width="12.140625" style="34" customWidth="1"/>
    <col min="7161" max="7161" width="10.28515625" style="34" customWidth="1"/>
    <col min="7162" max="7164" width="9.140625" style="34"/>
    <col min="7165" max="7165" width="41.85546875" style="34" customWidth="1"/>
    <col min="7166" max="7413" width="9.140625" style="34"/>
    <col min="7414" max="7414" width="17.85546875" style="34" customWidth="1"/>
    <col min="7415" max="7415" width="46.28515625" style="34" customWidth="1"/>
    <col min="7416" max="7416" width="12.140625" style="34" customWidth="1"/>
    <col min="7417" max="7417" width="10.28515625" style="34" customWidth="1"/>
    <col min="7418" max="7420" width="9.140625" style="34"/>
    <col min="7421" max="7421" width="41.85546875" style="34" customWidth="1"/>
    <col min="7422" max="7669" width="9.140625" style="34"/>
    <col min="7670" max="7670" width="17.85546875" style="34" customWidth="1"/>
    <col min="7671" max="7671" width="46.28515625" style="34" customWidth="1"/>
    <col min="7672" max="7672" width="12.140625" style="34" customWidth="1"/>
    <col min="7673" max="7673" width="10.28515625" style="34" customWidth="1"/>
    <col min="7674" max="7676" width="9.140625" style="34"/>
    <col min="7677" max="7677" width="41.85546875" style="34" customWidth="1"/>
    <col min="7678" max="7925" width="9.140625" style="34"/>
    <col min="7926" max="7926" width="17.85546875" style="34" customWidth="1"/>
    <col min="7927" max="7927" width="46.28515625" style="34" customWidth="1"/>
    <col min="7928" max="7928" width="12.140625" style="34" customWidth="1"/>
    <col min="7929" max="7929" width="10.28515625" style="34" customWidth="1"/>
    <col min="7930" max="7932" width="9.140625" style="34"/>
    <col min="7933" max="7933" width="41.85546875" style="34" customWidth="1"/>
    <col min="7934" max="8181" width="9.140625" style="34"/>
    <col min="8182" max="8182" width="17.85546875" style="34" customWidth="1"/>
    <col min="8183" max="8183" width="46.28515625" style="34" customWidth="1"/>
    <col min="8184" max="8184" width="12.140625" style="34" customWidth="1"/>
    <col min="8185" max="8185" width="10.28515625" style="34" customWidth="1"/>
    <col min="8186" max="8188" width="9.140625" style="34"/>
    <col min="8189" max="8189" width="41.85546875" style="34" customWidth="1"/>
    <col min="8190" max="8437" width="9.140625" style="34"/>
    <col min="8438" max="8438" width="17.85546875" style="34" customWidth="1"/>
    <col min="8439" max="8439" width="46.28515625" style="34" customWidth="1"/>
    <col min="8440" max="8440" width="12.140625" style="34" customWidth="1"/>
    <col min="8441" max="8441" width="10.28515625" style="34" customWidth="1"/>
    <col min="8442" max="8444" width="9.140625" style="34"/>
    <col min="8445" max="8445" width="41.85546875" style="34" customWidth="1"/>
    <col min="8446" max="8693" width="9.140625" style="34"/>
    <col min="8694" max="8694" width="17.85546875" style="34" customWidth="1"/>
    <col min="8695" max="8695" width="46.28515625" style="34" customWidth="1"/>
    <col min="8696" max="8696" width="12.140625" style="34" customWidth="1"/>
    <col min="8697" max="8697" width="10.28515625" style="34" customWidth="1"/>
    <col min="8698" max="8700" width="9.140625" style="34"/>
    <col min="8701" max="8701" width="41.85546875" style="34" customWidth="1"/>
    <col min="8702" max="8949" width="9.140625" style="34"/>
    <col min="8950" max="8950" width="17.85546875" style="34" customWidth="1"/>
    <col min="8951" max="8951" width="46.28515625" style="34" customWidth="1"/>
    <col min="8952" max="8952" width="12.140625" style="34" customWidth="1"/>
    <col min="8953" max="8953" width="10.28515625" style="34" customWidth="1"/>
    <col min="8954" max="8956" width="9.140625" style="34"/>
    <col min="8957" max="8957" width="41.85546875" style="34" customWidth="1"/>
    <col min="8958" max="9205" width="9.140625" style="34"/>
    <col min="9206" max="9206" width="17.85546875" style="34" customWidth="1"/>
    <col min="9207" max="9207" width="46.28515625" style="34" customWidth="1"/>
    <col min="9208" max="9208" width="12.140625" style="34" customWidth="1"/>
    <col min="9209" max="9209" width="10.28515625" style="34" customWidth="1"/>
    <col min="9210" max="9212" width="9.140625" style="34"/>
    <col min="9213" max="9213" width="41.85546875" style="34" customWidth="1"/>
    <col min="9214" max="9461" width="9.140625" style="34"/>
    <col min="9462" max="9462" width="17.85546875" style="34" customWidth="1"/>
    <col min="9463" max="9463" width="46.28515625" style="34" customWidth="1"/>
    <col min="9464" max="9464" width="12.140625" style="34" customWidth="1"/>
    <col min="9465" max="9465" width="10.28515625" style="34" customWidth="1"/>
    <col min="9466" max="9468" width="9.140625" style="34"/>
    <col min="9469" max="9469" width="41.85546875" style="34" customWidth="1"/>
    <col min="9470" max="9717" width="9.140625" style="34"/>
    <col min="9718" max="9718" width="17.85546875" style="34" customWidth="1"/>
    <col min="9719" max="9719" width="46.28515625" style="34" customWidth="1"/>
    <col min="9720" max="9720" width="12.140625" style="34" customWidth="1"/>
    <col min="9721" max="9721" width="10.28515625" style="34" customWidth="1"/>
    <col min="9722" max="9724" width="9.140625" style="34"/>
    <col min="9725" max="9725" width="41.85546875" style="34" customWidth="1"/>
    <col min="9726" max="9973" width="9.140625" style="34"/>
    <col min="9974" max="9974" width="17.85546875" style="34" customWidth="1"/>
    <col min="9975" max="9975" width="46.28515625" style="34" customWidth="1"/>
    <col min="9976" max="9976" width="12.140625" style="34" customWidth="1"/>
    <col min="9977" max="9977" width="10.28515625" style="34" customWidth="1"/>
    <col min="9978" max="9980" width="9.140625" style="34"/>
    <col min="9981" max="9981" width="41.85546875" style="34" customWidth="1"/>
    <col min="9982" max="10229" width="9.140625" style="34"/>
    <col min="10230" max="10230" width="17.85546875" style="34" customWidth="1"/>
    <col min="10231" max="10231" width="46.28515625" style="34" customWidth="1"/>
    <col min="10232" max="10232" width="12.140625" style="34" customWidth="1"/>
    <col min="10233" max="10233" width="10.28515625" style="34" customWidth="1"/>
    <col min="10234" max="10236" width="9.140625" style="34"/>
    <col min="10237" max="10237" width="41.85546875" style="34" customWidth="1"/>
    <col min="10238" max="10485" width="9.140625" style="34"/>
    <col min="10486" max="10486" width="17.85546875" style="34" customWidth="1"/>
    <col min="10487" max="10487" width="46.28515625" style="34" customWidth="1"/>
    <col min="10488" max="10488" width="12.140625" style="34" customWidth="1"/>
    <col min="10489" max="10489" width="10.28515625" style="34" customWidth="1"/>
    <col min="10490" max="10492" width="9.140625" style="34"/>
    <col min="10493" max="10493" width="41.85546875" style="34" customWidth="1"/>
    <col min="10494" max="10741" width="9.140625" style="34"/>
    <col min="10742" max="10742" width="17.85546875" style="34" customWidth="1"/>
    <col min="10743" max="10743" width="46.28515625" style="34" customWidth="1"/>
    <col min="10744" max="10744" width="12.140625" style="34" customWidth="1"/>
    <col min="10745" max="10745" width="10.28515625" style="34" customWidth="1"/>
    <col min="10746" max="10748" width="9.140625" style="34"/>
    <col min="10749" max="10749" width="41.85546875" style="34" customWidth="1"/>
    <col min="10750" max="10997" width="9.140625" style="34"/>
    <col min="10998" max="10998" width="17.85546875" style="34" customWidth="1"/>
    <col min="10999" max="10999" width="46.28515625" style="34" customWidth="1"/>
    <col min="11000" max="11000" width="12.140625" style="34" customWidth="1"/>
    <col min="11001" max="11001" width="10.28515625" style="34" customWidth="1"/>
    <col min="11002" max="11004" width="9.140625" style="34"/>
    <col min="11005" max="11005" width="41.85546875" style="34" customWidth="1"/>
    <col min="11006" max="11253" width="9.140625" style="34"/>
    <col min="11254" max="11254" width="17.85546875" style="34" customWidth="1"/>
    <col min="11255" max="11255" width="46.28515625" style="34" customWidth="1"/>
    <col min="11256" max="11256" width="12.140625" style="34" customWidth="1"/>
    <col min="11257" max="11257" width="10.28515625" style="34" customWidth="1"/>
    <col min="11258" max="11260" width="9.140625" style="34"/>
    <col min="11261" max="11261" width="41.85546875" style="34" customWidth="1"/>
    <col min="11262" max="11509" width="9.140625" style="34"/>
    <col min="11510" max="11510" width="17.85546875" style="34" customWidth="1"/>
    <col min="11511" max="11511" width="46.28515625" style="34" customWidth="1"/>
    <col min="11512" max="11512" width="12.140625" style="34" customWidth="1"/>
    <col min="11513" max="11513" width="10.28515625" style="34" customWidth="1"/>
    <col min="11514" max="11516" width="9.140625" style="34"/>
    <col min="11517" max="11517" width="41.85546875" style="34" customWidth="1"/>
    <col min="11518" max="11765" width="9.140625" style="34"/>
    <col min="11766" max="11766" width="17.85546875" style="34" customWidth="1"/>
    <col min="11767" max="11767" width="46.28515625" style="34" customWidth="1"/>
    <col min="11768" max="11768" width="12.140625" style="34" customWidth="1"/>
    <col min="11769" max="11769" width="10.28515625" style="34" customWidth="1"/>
    <col min="11770" max="11772" width="9.140625" style="34"/>
    <col min="11773" max="11773" width="41.85546875" style="34" customWidth="1"/>
    <col min="11774" max="12021" width="9.140625" style="34"/>
    <col min="12022" max="12022" width="17.85546875" style="34" customWidth="1"/>
    <col min="12023" max="12023" width="46.28515625" style="34" customWidth="1"/>
    <col min="12024" max="12024" width="12.140625" style="34" customWidth="1"/>
    <col min="12025" max="12025" width="10.28515625" style="34" customWidth="1"/>
    <col min="12026" max="12028" width="9.140625" style="34"/>
    <col min="12029" max="12029" width="41.85546875" style="34" customWidth="1"/>
    <col min="12030" max="12277" width="9.140625" style="34"/>
    <col min="12278" max="12278" width="17.85546875" style="34" customWidth="1"/>
    <col min="12279" max="12279" width="46.28515625" style="34" customWidth="1"/>
    <col min="12280" max="12280" width="12.140625" style="34" customWidth="1"/>
    <col min="12281" max="12281" width="10.28515625" style="34" customWidth="1"/>
    <col min="12282" max="12284" width="9.140625" style="34"/>
    <col min="12285" max="12285" width="41.85546875" style="34" customWidth="1"/>
    <col min="12286" max="12533" width="9.140625" style="34"/>
    <col min="12534" max="12534" width="17.85546875" style="34" customWidth="1"/>
    <col min="12535" max="12535" width="46.28515625" style="34" customWidth="1"/>
    <col min="12536" max="12536" width="12.140625" style="34" customWidth="1"/>
    <col min="12537" max="12537" width="10.28515625" style="34" customWidth="1"/>
    <col min="12538" max="12540" width="9.140625" style="34"/>
    <col min="12541" max="12541" width="41.85546875" style="34" customWidth="1"/>
    <col min="12542" max="12789" width="9.140625" style="34"/>
    <col min="12790" max="12790" width="17.85546875" style="34" customWidth="1"/>
    <col min="12791" max="12791" width="46.28515625" style="34" customWidth="1"/>
    <col min="12792" max="12792" width="12.140625" style="34" customWidth="1"/>
    <col min="12793" max="12793" width="10.28515625" style="34" customWidth="1"/>
    <col min="12794" max="12796" width="9.140625" style="34"/>
    <col min="12797" max="12797" width="41.85546875" style="34" customWidth="1"/>
    <col min="12798" max="13045" width="9.140625" style="34"/>
    <col min="13046" max="13046" width="17.85546875" style="34" customWidth="1"/>
    <col min="13047" max="13047" width="46.28515625" style="34" customWidth="1"/>
    <col min="13048" max="13048" width="12.140625" style="34" customWidth="1"/>
    <col min="13049" max="13049" width="10.28515625" style="34" customWidth="1"/>
    <col min="13050" max="13052" width="9.140625" style="34"/>
    <col min="13053" max="13053" width="41.85546875" style="34" customWidth="1"/>
    <col min="13054" max="13301" width="9.140625" style="34"/>
    <col min="13302" max="13302" width="17.85546875" style="34" customWidth="1"/>
    <col min="13303" max="13303" width="46.28515625" style="34" customWidth="1"/>
    <col min="13304" max="13304" width="12.140625" style="34" customWidth="1"/>
    <col min="13305" max="13305" width="10.28515625" style="34" customWidth="1"/>
    <col min="13306" max="13308" width="9.140625" style="34"/>
    <col min="13309" max="13309" width="41.85546875" style="34" customWidth="1"/>
    <col min="13310" max="13557" width="9.140625" style="34"/>
    <col min="13558" max="13558" width="17.85546875" style="34" customWidth="1"/>
    <col min="13559" max="13559" width="46.28515625" style="34" customWidth="1"/>
    <col min="13560" max="13560" width="12.140625" style="34" customWidth="1"/>
    <col min="13561" max="13561" width="10.28515625" style="34" customWidth="1"/>
    <col min="13562" max="13564" width="9.140625" style="34"/>
    <col min="13565" max="13565" width="41.85546875" style="34" customWidth="1"/>
    <col min="13566" max="13813" width="9.140625" style="34"/>
    <col min="13814" max="13814" width="17.85546875" style="34" customWidth="1"/>
    <col min="13815" max="13815" width="46.28515625" style="34" customWidth="1"/>
    <col min="13816" max="13816" width="12.140625" style="34" customWidth="1"/>
    <col min="13817" max="13817" width="10.28515625" style="34" customWidth="1"/>
    <col min="13818" max="13820" width="9.140625" style="34"/>
    <col min="13821" max="13821" width="41.85546875" style="34" customWidth="1"/>
    <col min="13822" max="14069" width="9.140625" style="34"/>
    <col min="14070" max="14070" width="17.85546875" style="34" customWidth="1"/>
    <col min="14071" max="14071" width="46.28515625" style="34" customWidth="1"/>
    <col min="14072" max="14072" width="12.140625" style="34" customWidth="1"/>
    <col min="14073" max="14073" width="10.28515625" style="34" customWidth="1"/>
    <col min="14074" max="14076" width="9.140625" style="34"/>
    <col min="14077" max="14077" width="41.85546875" style="34" customWidth="1"/>
    <col min="14078" max="14325" width="9.140625" style="34"/>
    <col min="14326" max="14326" width="17.85546875" style="34" customWidth="1"/>
    <col min="14327" max="14327" width="46.28515625" style="34" customWidth="1"/>
    <col min="14328" max="14328" width="12.140625" style="34" customWidth="1"/>
    <col min="14329" max="14329" width="10.28515625" style="34" customWidth="1"/>
    <col min="14330" max="14332" width="9.140625" style="34"/>
    <col min="14333" max="14333" width="41.85546875" style="34" customWidth="1"/>
    <col min="14334" max="14581" width="9.140625" style="34"/>
    <col min="14582" max="14582" width="17.85546875" style="34" customWidth="1"/>
    <col min="14583" max="14583" width="46.28515625" style="34" customWidth="1"/>
    <col min="14584" max="14584" width="12.140625" style="34" customWidth="1"/>
    <col min="14585" max="14585" width="10.28515625" style="34" customWidth="1"/>
    <col min="14586" max="14588" width="9.140625" style="34"/>
    <col min="14589" max="14589" width="41.85546875" style="34" customWidth="1"/>
    <col min="14590" max="14837" width="9.140625" style="34"/>
    <col min="14838" max="14838" width="17.85546875" style="34" customWidth="1"/>
    <col min="14839" max="14839" width="46.28515625" style="34" customWidth="1"/>
    <col min="14840" max="14840" width="12.140625" style="34" customWidth="1"/>
    <col min="14841" max="14841" width="10.28515625" style="34" customWidth="1"/>
    <col min="14842" max="14844" width="9.140625" style="34"/>
    <col min="14845" max="14845" width="41.85546875" style="34" customWidth="1"/>
    <col min="14846" max="15093" width="9.140625" style="34"/>
    <col min="15094" max="15094" width="17.85546875" style="34" customWidth="1"/>
    <col min="15095" max="15095" width="46.28515625" style="34" customWidth="1"/>
    <col min="15096" max="15096" width="12.140625" style="34" customWidth="1"/>
    <col min="15097" max="15097" width="10.28515625" style="34" customWidth="1"/>
    <col min="15098" max="15100" width="9.140625" style="34"/>
    <col min="15101" max="15101" width="41.85546875" style="34" customWidth="1"/>
    <col min="15102" max="15349" width="9.140625" style="34"/>
    <col min="15350" max="15350" width="17.85546875" style="34" customWidth="1"/>
    <col min="15351" max="15351" width="46.28515625" style="34" customWidth="1"/>
    <col min="15352" max="15352" width="12.140625" style="34" customWidth="1"/>
    <col min="15353" max="15353" width="10.28515625" style="34" customWidth="1"/>
    <col min="15354" max="15356" width="9.140625" style="34"/>
    <col min="15357" max="15357" width="41.85546875" style="34" customWidth="1"/>
    <col min="15358" max="15605" width="9.140625" style="34"/>
    <col min="15606" max="15606" width="17.85546875" style="34" customWidth="1"/>
    <col min="15607" max="15607" width="46.28515625" style="34" customWidth="1"/>
    <col min="15608" max="15608" width="12.140625" style="34" customWidth="1"/>
    <col min="15609" max="15609" width="10.28515625" style="34" customWidth="1"/>
    <col min="15610" max="15612" width="9.140625" style="34"/>
    <col min="15613" max="15613" width="41.85546875" style="34" customWidth="1"/>
    <col min="15614" max="15861" width="9.140625" style="34"/>
    <col min="15862" max="15862" width="17.85546875" style="34" customWidth="1"/>
    <col min="15863" max="15863" width="46.28515625" style="34" customWidth="1"/>
    <col min="15864" max="15864" width="12.140625" style="34" customWidth="1"/>
    <col min="15865" max="15865" width="10.28515625" style="34" customWidth="1"/>
    <col min="15866" max="15868" width="9.140625" style="34"/>
    <col min="15869" max="15869" width="41.85546875" style="34" customWidth="1"/>
    <col min="15870" max="16117" width="9.140625" style="34"/>
    <col min="16118" max="16118" width="17.85546875" style="34" customWidth="1"/>
    <col min="16119" max="16119" width="46.28515625" style="34" customWidth="1"/>
    <col min="16120" max="16120" width="12.140625" style="34" customWidth="1"/>
    <col min="16121" max="16121" width="10.28515625" style="34" customWidth="1"/>
    <col min="16122" max="16124" width="9.140625" style="34"/>
    <col min="16125" max="16125" width="41.85546875" style="34" customWidth="1"/>
    <col min="16126" max="16384" width="9.140625" style="34"/>
  </cols>
  <sheetData>
    <row r="1" spans="1:7" ht="19.5" x14ac:dyDescent="0.3">
      <c r="A1" s="107" t="s">
        <v>224</v>
      </c>
      <c r="D1" s="36"/>
    </row>
    <row r="3" spans="1:7" x14ac:dyDescent="0.25">
      <c r="A3" s="23" t="s">
        <v>100</v>
      </c>
      <c r="B3" s="23" t="s">
        <v>171</v>
      </c>
      <c r="C3" s="4" t="s">
        <v>208</v>
      </c>
      <c r="D3" s="4" t="s">
        <v>209</v>
      </c>
      <c r="E3" s="4" t="s">
        <v>210</v>
      </c>
      <c r="F3" s="79" t="s">
        <v>203</v>
      </c>
      <c r="G3" s="34" t="s">
        <v>232</v>
      </c>
    </row>
    <row r="4" spans="1:7" x14ac:dyDescent="0.25">
      <c r="A4" s="34" t="s">
        <v>19</v>
      </c>
      <c r="B4" s="34" t="s">
        <v>56</v>
      </c>
      <c r="C4" s="26">
        <v>9</v>
      </c>
      <c r="D4" s="26">
        <v>11</v>
      </c>
      <c r="E4" s="41">
        <v>19</v>
      </c>
      <c r="F4" s="86">
        <v>21</v>
      </c>
      <c r="G4" s="26">
        <v>15</v>
      </c>
    </row>
    <row r="5" spans="1:7" x14ac:dyDescent="0.25">
      <c r="A5" s="34" t="s">
        <v>19</v>
      </c>
      <c r="B5" s="34" t="s">
        <v>57</v>
      </c>
      <c r="C5" s="26">
        <v>0</v>
      </c>
      <c r="D5" s="26">
        <v>0</v>
      </c>
      <c r="E5" s="41">
        <v>0</v>
      </c>
      <c r="F5" s="41">
        <v>0</v>
      </c>
      <c r="G5" s="26">
        <v>0</v>
      </c>
    </row>
    <row r="6" spans="1:7" x14ac:dyDescent="0.25">
      <c r="A6" s="34" t="s">
        <v>19</v>
      </c>
      <c r="B6" s="34" t="s">
        <v>28</v>
      </c>
      <c r="C6" s="26">
        <v>8</v>
      </c>
      <c r="D6" s="26">
        <v>7</v>
      </c>
      <c r="E6" s="41">
        <v>7</v>
      </c>
      <c r="F6" s="41">
        <v>6</v>
      </c>
      <c r="G6" s="26">
        <v>7</v>
      </c>
    </row>
    <row r="7" spans="1:7" x14ac:dyDescent="0.25">
      <c r="A7" s="34" t="s">
        <v>19</v>
      </c>
      <c r="B7" s="34" t="s">
        <v>29</v>
      </c>
      <c r="C7" s="26">
        <v>6</v>
      </c>
      <c r="D7" s="26">
        <v>4</v>
      </c>
      <c r="E7" s="41">
        <v>19</v>
      </c>
      <c r="F7" s="41">
        <v>10</v>
      </c>
      <c r="G7" s="26">
        <v>6</v>
      </c>
    </row>
    <row r="8" spans="1:7" x14ac:dyDescent="0.25">
      <c r="A8" s="34" t="s">
        <v>19</v>
      </c>
      <c r="B8" s="34" t="s">
        <v>58</v>
      </c>
      <c r="C8" s="26">
        <v>37</v>
      </c>
      <c r="D8" s="26">
        <v>38</v>
      </c>
      <c r="E8" s="41">
        <v>49</v>
      </c>
      <c r="F8" s="41">
        <v>28</v>
      </c>
      <c r="G8" s="26">
        <v>26</v>
      </c>
    </row>
    <row r="9" spans="1:7" x14ac:dyDescent="0.25">
      <c r="A9" s="1" t="s">
        <v>19</v>
      </c>
      <c r="B9" s="1" t="s">
        <v>30</v>
      </c>
      <c r="C9" s="26">
        <v>0</v>
      </c>
      <c r="D9" s="26">
        <v>0</v>
      </c>
      <c r="E9" s="41">
        <v>0</v>
      </c>
      <c r="F9" s="41">
        <v>0</v>
      </c>
      <c r="G9" s="26">
        <v>0</v>
      </c>
    </row>
    <row r="10" spans="1:7" x14ac:dyDescent="0.25">
      <c r="A10" s="34" t="s">
        <v>19</v>
      </c>
      <c r="B10" s="34" t="s">
        <v>248</v>
      </c>
      <c r="C10" s="26">
        <v>5</v>
      </c>
      <c r="D10" s="26">
        <v>7</v>
      </c>
      <c r="E10" s="41">
        <v>23</v>
      </c>
      <c r="F10" s="41">
        <v>15</v>
      </c>
      <c r="G10" s="26">
        <v>19</v>
      </c>
    </row>
    <row r="11" spans="1:7" x14ac:dyDescent="0.25">
      <c r="A11" s="34" t="s">
        <v>19</v>
      </c>
      <c r="B11" s="34" t="s">
        <v>249</v>
      </c>
      <c r="C11" s="26">
        <v>5</v>
      </c>
      <c r="D11" s="26">
        <v>9</v>
      </c>
      <c r="E11" s="41">
        <v>11</v>
      </c>
      <c r="F11" s="41">
        <v>13</v>
      </c>
      <c r="G11" s="26">
        <v>11</v>
      </c>
    </row>
    <row r="12" spans="1:7" x14ac:dyDescent="0.25">
      <c r="A12" s="34" t="s">
        <v>19</v>
      </c>
      <c r="B12" s="34" t="s">
        <v>59</v>
      </c>
      <c r="C12" s="26">
        <v>1</v>
      </c>
      <c r="D12" s="26">
        <v>3</v>
      </c>
      <c r="E12" s="41">
        <v>7</v>
      </c>
      <c r="F12" s="41">
        <v>6</v>
      </c>
      <c r="G12" s="26">
        <v>4</v>
      </c>
    </row>
    <row r="13" spans="1:7" x14ac:dyDescent="0.25">
      <c r="A13" s="34" t="s">
        <v>19</v>
      </c>
      <c r="B13" s="1" t="s">
        <v>172</v>
      </c>
      <c r="C13" s="26">
        <v>1</v>
      </c>
      <c r="D13" s="26">
        <v>0</v>
      </c>
      <c r="E13" s="41">
        <v>0</v>
      </c>
      <c r="F13" s="41">
        <v>2</v>
      </c>
      <c r="G13" s="26">
        <v>1</v>
      </c>
    </row>
    <row r="14" spans="1:7" x14ac:dyDescent="0.25">
      <c r="A14" s="34" t="s">
        <v>19</v>
      </c>
      <c r="B14" s="34" t="s">
        <v>61</v>
      </c>
      <c r="C14" s="26">
        <v>16</v>
      </c>
      <c r="D14" s="26">
        <v>12</v>
      </c>
      <c r="E14" s="41">
        <v>15</v>
      </c>
      <c r="F14" s="41">
        <v>23</v>
      </c>
      <c r="G14" s="26">
        <v>18</v>
      </c>
    </row>
    <row r="15" spans="1:7" x14ac:dyDescent="0.25">
      <c r="A15" s="34" t="s">
        <v>19</v>
      </c>
      <c r="B15" s="34" t="s">
        <v>62</v>
      </c>
      <c r="C15" s="26">
        <v>13</v>
      </c>
      <c r="D15" s="26">
        <v>8</v>
      </c>
      <c r="E15" s="41">
        <v>16</v>
      </c>
      <c r="F15" s="41">
        <v>8</v>
      </c>
      <c r="G15" s="26">
        <v>3</v>
      </c>
    </row>
    <row r="16" spans="1:7" x14ac:dyDescent="0.25">
      <c r="A16" s="34" t="s">
        <v>19</v>
      </c>
      <c r="B16" s="1" t="s">
        <v>63</v>
      </c>
      <c r="C16" s="26">
        <v>0</v>
      </c>
      <c r="D16" s="26">
        <v>0</v>
      </c>
      <c r="E16" s="41">
        <v>0</v>
      </c>
      <c r="F16" s="41">
        <v>2</v>
      </c>
      <c r="G16" s="26">
        <v>0</v>
      </c>
    </row>
    <row r="17" spans="1:7" x14ac:dyDescent="0.25">
      <c r="A17" s="34" t="s">
        <v>19</v>
      </c>
      <c r="B17" s="34" t="s">
        <v>64</v>
      </c>
      <c r="C17" s="26">
        <v>3</v>
      </c>
      <c r="D17" s="26">
        <v>0</v>
      </c>
      <c r="E17" s="41">
        <v>1</v>
      </c>
      <c r="F17" s="41">
        <v>7</v>
      </c>
      <c r="G17" s="26">
        <v>1</v>
      </c>
    </row>
    <row r="18" spans="1:7" x14ac:dyDescent="0.25">
      <c r="A18" s="1" t="s">
        <v>19</v>
      </c>
      <c r="B18" s="1" t="s">
        <v>250</v>
      </c>
      <c r="C18" s="26">
        <v>0</v>
      </c>
      <c r="D18" s="26">
        <v>0</v>
      </c>
      <c r="E18" s="41">
        <v>0</v>
      </c>
      <c r="F18" s="41">
        <v>2</v>
      </c>
      <c r="G18" s="26">
        <v>0</v>
      </c>
    </row>
    <row r="19" spans="1:7" x14ac:dyDescent="0.25">
      <c r="A19" s="34" t="s">
        <v>19</v>
      </c>
      <c r="B19" s="34" t="s">
        <v>251</v>
      </c>
      <c r="C19" s="26">
        <v>1</v>
      </c>
      <c r="D19" s="26">
        <v>2</v>
      </c>
      <c r="E19" s="41">
        <v>2</v>
      </c>
      <c r="F19" s="41">
        <v>0</v>
      </c>
      <c r="G19" s="26">
        <v>0</v>
      </c>
    </row>
    <row r="20" spans="1:7" x14ac:dyDescent="0.25">
      <c r="A20" s="34" t="s">
        <v>19</v>
      </c>
      <c r="B20" s="34" t="s">
        <v>67</v>
      </c>
      <c r="C20" s="26">
        <v>0</v>
      </c>
      <c r="D20" s="26">
        <v>2</v>
      </c>
      <c r="E20" s="41">
        <v>2</v>
      </c>
      <c r="F20" s="41">
        <v>0</v>
      </c>
      <c r="G20" s="26">
        <v>0</v>
      </c>
    </row>
    <row r="21" spans="1:7" x14ac:dyDescent="0.25">
      <c r="A21" s="1" t="s">
        <v>19</v>
      </c>
      <c r="B21" s="1" t="s">
        <v>68</v>
      </c>
      <c r="C21" s="26">
        <v>0</v>
      </c>
      <c r="D21" s="26">
        <v>0</v>
      </c>
      <c r="E21" s="41">
        <v>0</v>
      </c>
      <c r="F21" s="26">
        <v>0</v>
      </c>
      <c r="G21" s="26">
        <v>0</v>
      </c>
    </row>
    <row r="22" spans="1:7" x14ac:dyDescent="0.25">
      <c r="A22" s="34" t="s">
        <v>19</v>
      </c>
      <c r="B22" s="34" t="s">
        <v>69</v>
      </c>
      <c r="C22" s="26">
        <v>3</v>
      </c>
      <c r="D22" s="26">
        <v>1</v>
      </c>
      <c r="E22" s="41">
        <v>0</v>
      </c>
      <c r="F22" s="41">
        <v>0</v>
      </c>
      <c r="G22" s="26">
        <v>1</v>
      </c>
    </row>
    <row r="23" spans="1:7" x14ac:dyDescent="0.25">
      <c r="A23" s="34" t="s">
        <v>19</v>
      </c>
      <c r="B23" s="34" t="s">
        <v>252</v>
      </c>
      <c r="C23" s="26">
        <v>0</v>
      </c>
      <c r="D23" s="26">
        <v>2</v>
      </c>
      <c r="E23" s="41">
        <v>4</v>
      </c>
      <c r="F23" s="41">
        <v>4</v>
      </c>
      <c r="G23" s="26">
        <v>9</v>
      </c>
    </row>
    <row r="24" spans="1:7" x14ac:dyDescent="0.25">
      <c r="A24" s="34" t="s">
        <v>19</v>
      </c>
      <c r="B24" s="34" t="s">
        <v>70</v>
      </c>
      <c r="C24" s="26">
        <v>0</v>
      </c>
      <c r="D24" s="26">
        <v>1</v>
      </c>
      <c r="E24" s="41">
        <v>1</v>
      </c>
      <c r="F24" s="26">
        <v>2</v>
      </c>
      <c r="G24" s="26">
        <v>1</v>
      </c>
    </row>
    <row r="25" spans="1:7" x14ac:dyDescent="0.25">
      <c r="A25" s="1" t="s">
        <v>19</v>
      </c>
      <c r="B25" s="1" t="s">
        <v>71</v>
      </c>
      <c r="C25" s="26">
        <v>0</v>
      </c>
      <c r="D25" s="26">
        <v>0</v>
      </c>
      <c r="E25" s="41">
        <v>0</v>
      </c>
      <c r="F25" s="26">
        <v>0</v>
      </c>
      <c r="G25" s="26">
        <v>0</v>
      </c>
    </row>
    <row r="26" spans="1:7" x14ac:dyDescent="0.25">
      <c r="A26" s="1" t="s">
        <v>19</v>
      </c>
      <c r="B26" s="1" t="s">
        <v>31</v>
      </c>
      <c r="C26" s="26">
        <v>0</v>
      </c>
      <c r="D26" s="26">
        <v>0</v>
      </c>
      <c r="E26" s="41">
        <v>0</v>
      </c>
      <c r="F26" s="41">
        <v>1</v>
      </c>
      <c r="G26" s="26">
        <v>0</v>
      </c>
    </row>
    <row r="27" spans="1:7" x14ac:dyDescent="0.25">
      <c r="A27" s="1" t="s">
        <v>19</v>
      </c>
      <c r="B27" s="1" t="s">
        <v>72</v>
      </c>
      <c r="C27" s="26">
        <v>0</v>
      </c>
      <c r="D27" s="26">
        <v>0</v>
      </c>
      <c r="E27" s="41">
        <v>0</v>
      </c>
      <c r="F27" s="41">
        <v>0</v>
      </c>
      <c r="G27" s="26">
        <v>0</v>
      </c>
    </row>
    <row r="28" spans="1:7" x14ac:dyDescent="0.25">
      <c r="A28" s="34" t="s">
        <v>20</v>
      </c>
      <c r="B28" s="1" t="s">
        <v>6</v>
      </c>
      <c r="C28" s="26">
        <v>0</v>
      </c>
      <c r="D28" s="26">
        <v>0</v>
      </c>
      <c r="E28" s="41">
        <v>0</v>
      </c>
      <c r="F28" s="41">
        <v>1</v>
      </c>
      <c r="G28" s="26">
        <v>1</v>
      </c>
    </row>
    <row r="29" spans="1:7" x14ac:dyDescent="0.25">
      <c r="A29" s="1" t="s">
        <v>20</v>
      </c>
      <c r="B29" s="1" t="s">
        <v>71</v>
      </c>
      <c r="C29" s="26">
        <v>0</v>
      </c>
      <c r="D29" s="26">
        <v>0</v>
      </c>
      <c r="E29" s="41">
        <v>0</v>
      </c>
      <c r="F29" s="41">
        <v>0</v>
      </c>
      <c r="G29" s="26">
        <v>0</v>
      </c>
    </row>
    <row r="30" spans="1:7" x14ac:dyDescent="0.25">
      <c r="A30" s="1" t="s">
        <v>20</v>
      </c>
      <c r="B30" s="1" t="s">
        <v>73</v>
      </c>
      <c r="C30" s="26">
        <v>0</v>
      </c>
      <c r="D30" s="26">
        <v>0</v>
      </c>
      <c r="E30" s="41">
        <v>0</v>
      </c>
      <c r="F30" s="41">
        <v>0</v>
      </c>
      <c r="G30" s="26">
        <v>0</v>
      </c>
    </row>
    <row r="31" spans="1:7" x14ac:dyDescent="0.25">
      <c r="A31" s="1" t="s">
        <v>21</v>
      </c>
      <c r="B31" s="1" t="s">
        <v>74</v>
      </c>
      <c r="C31" s="26">
        <v>0</v>
      </c>
      <c r="D31" s="26">
        <v>0</v>
      </c>
      <c r="E31" s="41">
        <v>1</v>
      </c>
      <c r="F31" s="41">
        <v>0</v>
      </c>
      <c r="G31" s="26">
        <v>0</v>
      </c>
    </row>
    <row r="32" spans="1:7" x14ac:dyDescent="0.25">
      <c r="A32" s="34" t="s">
        <v>21</v>
      </c>
      <c r="B32" s="34" t="s">
        <v>75</v>
      </c>
      <c r="C32" s="26">
        <v>17</v>
      </c>
      <c r="D32" s="26">
        <v>9</v>
      </c>
      <c r="E32" s="41">
        <v>11</v>
      </c>
      <c r="F32" s="41">
        <v>4</v>
      </c>
      <c r="G32" s="26">
        <v>5</v>
      </c>
    </row>
    <row r="33" spans="1:7" x14ac:dyDescent="0.25">
      <c r="A33" s="34" t="s">
        <v>22</v>
      </c>
      <c r="B33" s="34" t="s">
        <v>51</v>
      </c>
      <c r="C33" s="26">
        <v>0</v>
      </c>
      <c r="D33" s="26">
        <v>3</v>
      </c>
      <c r="E33" s="41">
        <v>5</v>
      </c>
      <c r="F33" s="41">
        <v>0</v>
      </c>
      <c r="G33" s="26">
        <v>1</v>
      </c>
    </row>
    <row r="34" spans="1:7" x14ac:dyDescent="0.25">
      <c r="A34" s="34" t="s">
        <v>22</v>
      </c>
      <c r="B34" s="34" t="s">
        <v>52</v>
      </c>
      <c r="C34" s="26">
        <v>2</v>
      </c>
      <c r="D34" s="26">
        <v>5</v>
      </c>
      <c r="E34" s="41">
        <v>1</v>
      </c>
      <c r="F34" s="41">
        <v>3</v>
      </c>
      <c r="G34" s="26">
        <v>1</v>
      </c>
    </row>
    <row r="35" spans="1:7" x14ac:dyDescent="0.25">
      <c r="A35" s="34" t="s">
        <v>22</v>
      </c>
      <c r="B35" s="34" t="s">
        <v>257</v>
      </c>
      <c r="C35" s="26" t="s">
        <v>247</v>
      </c>
      <c r="D35" s="26" t="s">
        <v>247</v>
      </c>
      <c r="E35" s="41" t="s">
        <v>247</v>
      </c>
      <c r="F35" s="41" t="s">
        <v>247</v>
      </c>
      <c r="G35" s="26">
        <v>0</v>
      </c>
    </row>
    <row r="36" spans="1:7" x14ac:dyDescent="0.25">
      <c r="A36" s="1" t="s">
        <v>22</v>
      </c>
      <c r="B36" s="1" t="s">
        <v>44</v>
      </c>
      <c r="C36" s="26">
        <v>0</v>
      </c>
      <c r="D36" s="26">
        <v>0</v>
      </c>
      <c r="E36" s="41">
        <v>0</v>
      </c>
      <c r="F36" s="41">
        <v>0</v>
      </c>
      <c r="G36" s="26">
        <v>0</v>
      </c>
    </row>
    <row r="37" spans="1:7" x14ac:dyDescent="0.25">
      <c r="A37" s="1" t="s">
        <v>22</v>
      </c>
      <c r="B37" s="1" t="s">
        <v>101</v>
      </c>
      <c r="C37" s="26">
        <v>0</v>
      </c>
      <c r="D37" s="26">
        <v>0</v>
      </c>
      <c r="E37" s="41">
        <v>0</v>
      </c>
      <c r="F37" s="41">
        <v>0</v>
      </c>
      <c r="G37" s="26">
        <v>0</v>
      </c>
    </row>
    <row r="38" spans="1:7" x14ac:dyDescent="0.25">
      <c r="A38" s="34" t="s">
        <v>23</v>
      </c>
      <c r="B38" s="34" t="s">
        <v>76</v>
      </c>
      <c r="C38" s="26">
        <v>1</v>
      </c>
      <c r="D38" s="26">
        <v>3</v>
      </c>
      <c r="E38" s="41">
        <v>6</v>
      </c>
      <c r="F38" s="41">
        <v>4</v>
      </c>
      <c r="G38" s="26">
        <v>1</v>
      </c>
    </row>
    <row r="39" spans="1:7" x14ac:dyDescent="0.25">
      <c r="A39" s="34" t="s">
        <v>23</v>
      </c>
      <c r="B39" s="34" t="s">
        <v>77</v>
      </c>
      <c r="C39" s="26">
        <v>1</v>
      </c>
      <c r="D39" s="26">
        <v>0</v>
      </c>
      <c r="E39" s="41">
        <v>4</v>
      </c>
      <c r="F39" s="41">
        <v>1</v>
      </c>
      <c r="G39" s="26">
        <v>2</v>
      </c>
    </row>
    <row r="40" spans="1:7" x14ac:dyDescent="0.25">
      <c r="A40" s="34" t="s">
        <v>23</v>
      </c>
      <c r="B40" s="34" t="s">
        <v>80</v>
      </c>
      <c r="C40" s="26">
        <v>32</v>
      </c>
      <c r="D40" s="26">
        <v>17</v>
      </c>
      <c r="E40" s="41">
        <v>25</v>
      </c>
      <c r="F40" s="41">
        <v>19</v>
      </c>
      <c r="G40" s="26">
        <v>21</v>
      </c>
    </row>
    <row r="41" spans="1:7" x14ac:dyDescent="0.25">
      <c r="A41" s="1" t="s">
        <v>23</v>
      </c>
      <c r="B41" s="1" t="s">
        <v>78</v>
      </c>
      <c r="C41" s="26">
        <v>0</v>
      </c>
      <c r="D41" s="26">
        <v>0</v>
      </c>
      <c r="E41" s="41">
        <v>0</v>
      </c>
      <c r="F41" s="41">
        <v>0</v>
      </c>
      <c r="G41" s="26">
        <v>0</v>
      </c>
    </row>
    <row r="42" spans="1:7" x14ac:dyDescent="0.25">
      <c r="A42" s="1" t="s">
        <v>23</v>
      </c>
      <c r="B42" s="1" t="s">
        <v>54</v>
      </c>
      <c r="C42" s="26">
        <v>0</v>
      </c>
      <c r="D42" s="26">
        <v>0</v>
      </c>
      <c r="E42" s="41">
        <v>0</v>
      </c>
      <c r="F42" s="41">
        <v>0</v>
      </c>
      <c r="G42" s="26">
        <v>0</v>
      </c>
    </row>
    <row r="43" spans="1:7" x14ac:dyDescent="0.25">
      <c r="A43" s="34" t="s">
        <v>23</v>
      </c>
      <c r="B43" s="34" t="s">
        <v>79</v>
      </c>
      <c r="C43" s="26">
        <v>2</v>
      </c>
      <c r="D43" s="26">
        <v>1</v>
      </c>
      <c r="E43" s="41">
        <v>2</v>
      </c>
      <c r="F43" s="41">
        <v>2</v>
      </c>
      <c r="G43" s="26">
        <v>0</v>
      </c>
    </row>
    <row r="44" spans="1:7" x14ac:dyDescent="0.25">
      <c r="A44" s="34" t="s">
        <v>37</v>
      </c>
      <c r="B44" s="34" t="s">
        <v>11</v>
      </c>
      <c r="C44" s="26">
        <v>1</v>
      </c>
      <c r="D44" s="26">
        <v>0</v>
      </c>
      <c r="E44" s="41">
        <v>0</v>
      </c>
      <c r="F44" s="41">
        <v>0</v>
      </c>
      <c r="G44" s="26">
        <v>0</v>
      </c>
    </row>
    <row r="45" spans="1:7" x14ac:dyDescent="0.25">
      <c r="A45" s="34" t="s">
        <v>37</v>
      </c>
      <c r="B45" s="34" t="s">
        <v>6</v>
      </c>
      <c r="C45" s="26">
        <v>5</v>
      </c>
      <c r="D45" s="26">
        <v>3</v>
      </c>
      <c r="E45" s="41">
        <v>1</v>
      </c>
      <c r="F45" s="41">
        <v>4</v>
      </c>
      <c r="G45" s="26">
        <v>9</v>
      </c>
    </row>
    <row r="46" spans="1:7" x14ac:dyDescent="0.25">
      <c r="A46" s="1" t="s">
        <v>37</v>
      </c>
      <c r="B46" s="1" t="s">
        <v>25</v>
      </c>
      <c r="C46" s="26">
        <v>0</v>
      </c>
      <c r="D46" s="26">
        <v>0</v>
      </c>
      <c r="E46" s="41">
        <v>0</v>
      </c>
      <c r="F46" s="41">
        <v>0</v>
      </c>
      <c r="G46" s="26">
        <v>0</v>
      </c>
    </row>
    <row r="47" spans="1:7" x14ac:dyDescent="0.25">
      <c r="A47" s="34" t="s">
        <v>24</v>
      </c>
      <c r="B47" s="34" t="s">
        <v>81</v>
      </c>
      <c r="C47" s="26">
        <v>0</v>
      </c>
      <c r="D47" s="26">
        <v>1</v>
      </c>
      <c r="E47" s="41">
        <v>0</v>
      </c>
      <c r="F47" s="41">
        <v>1</v>
      </c>
      <c r="G47" s="26">
        <v>0</v>
      </c>
    </row>
    <row r="48" spans="1:7" x14ac:dyDescent="0.25">
      <c r="A48" s="34" t="s">
        <v>24</v>
      </c>
      <c r="B48" s="34" t="s">
        <v>32</v>
      </c>
      <c r="C48" s="26">
        <v>3</v>
      </c>
      <c r="D48" s="26">
        <v>3</v>
      </c>
      <c r="E48" s="41">
        <v>1</v>
      </c>
      <c r="F48" s="41">
        <v>2</v>
      </c>
      <c r="G48" s="26">
        <v>0</v>
      </c>
    </row>
    <row r="49" spans="1:7" x14ac:dyDescent="0.25">
      <c r="A49" s="34" t="s">
        <v>24</v>
      </c>
      <c r="B49" s="34" t="s">
        <v>82</v>
      </c>
      <c r="C49" s="26">
        <v>2</v>
      </c>
      <c r="D49" s="26">
        <v>2</v>
      </c>
      <c r="E49" s="41">
        <v>3</v>
      </c>
      <c r="F49" s="41">
        <v>1</v>
      </c>
      <c r="G49" s="26">
        <v>3</v>
      </c>
    </row>
    <row r="50" spans="1:7" x14ac:dyDescent="0.25">
      <c r="A50" s="34" t="s">
        <v>24</v>
      </c>
      <c r="B50" s="34" t="s">
        <v>45</v>
      </c>
      <c r="C50" s="26">
        <v>69</v>
      </c>
      <c r="D50" s="26">
        <v>74</v>
      </c>
      <c r="E50" s="41">
        <v>87</v>
      </c>
      <c r="F50" s="41">
        <v>90</v>
      </c>
      <c r="G50" s="26">
        <v>52</v>
      </c>
    </row>
    <row r="51" spans="1:7" x14ac:dyDescent="0.25">
      <c r="A51" s="34" t="s">
        <v>24</v>
      </c>
      <c r="B51" s="34" t="s">
        <v>83</v>
      </c>
      <c r="C51" s="26">
        <v>4</v>
      </c>
      <c r="D51" s="26">
        <v>1</v>
      </c>
      <c r="E51" s="41">
        <v>3</v>
      </c>
      <c r="F51" s="41">
        <v>0</v>
      </c>
      <c r="G51" s="26">
        <v>2</v>
      </c>
    </row>
    <row r="52" spans="1:7" x14ac:dyDescent="0.25">
      <c r="A52" s="34" t="s">
        <v>24</v>
      </c>
      <c r="B52" s="34" t="s">
        <v>46</v>
      </c>
      <c r="C52" s="26">
        <v>6</v>
      </c>
      <c r="D52" s="26">
        <v>7</v>
      </c>
      <c r="E52" s="41">
        <v>16</v>
      </c>
      <c r="F52" s="41">
        <v>6</v>
      </c>
      <c r="G52" s="26">
        <v>10</v>
      </c>
    </row>
    <row r="53" spans="1:7" x14ac:dyDescent="0.25">
      <c r="A53" s="1" t="s">
        <v>24</v>
      </c>
      <c r="B53" s="1" t="s">
        <v>182</v>
      </c>
      <c r="C53" s="26">
        <v>0</v>
      </c>
      <c r="D53" s="26">
        <v>0</v>
      </c>
      <c r="E53" s="41">
        <v>1</v>
      </c>
      <c r="F53" s="41">
        <v>0</v>
      </c>
      <c r="G53" s="26">
        <v>0</v>
      </c>
    </row>
    <row r="54" spans="1:7" x14ac:dyDescent="0.25">
      <c r="A54" s="34" t="s">
        <v>24</v>
      </c>
      <c r="B54" s="34" t="s">
        <v>47</v>
      </c>
      <c r="C54" s="26">
        <v>3</v>
      </c>
      <c r="D54" s="26">
        <v>5</v>
      </c>
      <c r="E54" s="41">
        <v>7</v>
      </c>
      <c r="F54" s="41">
        <v>8</v>
      </c>
      <c r="G54" s="26">
        <v>5</v>
      </c>
    </row>
    <row r="55" spans="1:7" x14ac:dyDescent="0.25">
      <c r="A55" s="34" t="s">
        <v>25</v>
      </c>
      <c r="B55" s="1" t="s">
        <v>35</v>
      </c>
      <c r="C55" s="26">
        <v>0</v>
      </c>
      <c r="D55" s="26">
        <v>3</v>
      </c>
      <c r="E55" s="41">
        <v>0</v>
      </c>
      <c r="F55" s="41">
        <v>0</v>
      </c>
      <c r="G55" s="26">
        <v>0</v>
      </c>
    </row>
    <row r="56" spans="1:7" x14ac:dyDescent="0.25">
      <c r="A56" s="1" t="s">
        <v>25</v>
      </c>
      <c r="B56" s="1" t="s">
        <v>253</v>
      </c>
      <c r="C56" s="26">
        <v>0</v>
      </c>
      <c r="D56" s="26">
        <v>0</v>
      </c>
      <c r="E56" s="41">
        <v>0</v>
      </c>
      <c r="F56" s="26">
        <v>1</v>
      </c>
      <c r="G56" s="26">
        <v>2</v>
      </c>
    </row>
    <row r="57" spans="1:7" x14ac:dyDescent="0.25">
      <c r="A57" s="1" t="s">
        <v>25</v>
      </c>
      <c r="B57" s="1" t="s">
        <v>92</v>
      </c>
      <c r="C57" s="26">
        <v>0</v>
      </c>
      <c r="D57" s="26">
        <v>0</v>
      </c>
      <c r="E57" s="41">
        <v>0</v>
      </c>
      <c r="F57" s="26">
        <v>0</v>
      </c>
      <c r="G57" s="26">
        <v>0</v>
      </c>
    </row>
    <row r="58" spans="1:7" x14ac:dyDescent="0.25">
      <c r="A58" s="34" t="s">
        <v>25</v>
      </c>
      <c r="B58" s="1" t="s">
        <v>93</v>
      </c>
      <c r="C58" s="26">
        <v>4</v>
      </c>
      <c r="D58" s="26">
        <v>4</v>
      </c>
      <c r="E58" s="41">
        <v>7</v>
      </c>
      <c r="F58" s="26">
        <v>1</v>
      </c>
      <c r="G58" s="26">
        <v>3</v>
      </c>
    </row>
    <row r="59" spans="1:7" x14ac:dyDescent="0.25">
      <c r="A59" s="34" t="s">
        <v>25</v>
      </c>
      <c r="B59" s="34" t="s">
        <v>94</v>
      </c>
      <c r="C59" s="26">
        <v>1</v>
      </c>
      <c r="D59" s="26">
        <v>0</v>
      </c>
      <c r="E59" s="41">
        <v>2</v>
      </c>
      <c r="F59" s="26">
        <v>0</v>
      </c>
      <c r="G59" s="26">
        <v>0</v>
      </c>
    </row>
    <row r="60" spans="1:7" x14ac:dyDescent="0.25">
      <c r="A60" s="1" t="s">
        <v>25</v>
      </c>
      <c r="B60" s="1" t="s">
        <v>254</v>
      </c>
      <c r="C60" s="26">
        <v>0</v>
      </c>
      <c r="D60" s="26">
        <v>0</v>
      </c>
      <c r="E60" s="41">
        <v>0</v>
      </c>
      <c r="F60" s="26">
        <v>0</v>
      </c>
      <c r="G60" s="26">
        <v>0</v>
      </c>
    </row>
    <row r="61" spans="1:7" x14ac:dyDescent="0.25">
      <c r="A61" s="34" t="s">
        <v>25</v>
      </c>
      <c r="B61" s="34" t="s">
        <v>36</v>
      </c>
      <c r="C61" s="26">
        <v>0</v>
      </c>
      <c r="D61" s="26">
        <v>1</v>
      </c>
      <c r="E61" s="41">
        <v>0</v>
      </c>
      <c r="F61" s="26">
        <v>0</v>
      </c>
      <c r="G61" s="26">
        <v>0</v>
      </c>
    </row>
    <row r="62" spans="1:7" x14ac:dyDescent="0.25">
      <c r="A62" s="1" t="s">
        <v>25</v>
      </c>
      <c r="B62" s="1" t="s">
        <v>104</v>
      </c>
      <c r="C62" s="26">
        <v>0</v>
      </c>
      <c r="D62" s="26">
        <v>0</v>
      </c>
      <c r="E62" s="41">
        <v>0</v>
      </c>
      <c r="F62" s="26">
        <v>0</v>
      </c>
      <c r="G62" s="26">
        <v>0</v>
      </c>
    </row>
    <row r="63" spans="1:7" x14ac:dyDescent="0.25">
      <c r="A63" s="1" t="s">
        <v>25</v>
      </c>
      <c r="B63" s="1" t="s">
        <v>255</v>
      </c>
      <c r="C63" s="26">
        <v>0</v>
      </c>
      <c r="D63" s="26">
        <v>0</v>
      </c>
      <c r="E63" s="41">
        <v>0</v>
      </c>
      <c r="F63" s="26">
        <v>0</v>
      </c>
      <c r="G63" s="26">
        <v>0</v>
      </c>
    </row>
    <row r="64" spans="1:7" x14ac:dyDescent="0.25">
      <c r="A64" s="34" t="s">
        <v>25</v>
      </c>
      <c r="B64" s="1" t="s">
        <v>256</v>
      </c>
      <c r="C64" s="26">
        <v>2</v>
      </c>
      <c r="D64" s="26">
        <v>2</v>
      </c>
      <c r="E64" s="41">
        <v>3</v>
      </c>
      <c r="F64" s="26">
        <v>1</v>
      </c>
      <c r="G64" s="26">
        <v>2</v>
      </c>
    </row>
    <row r="65" spans="1:7" x14ac:dyDescent="0.25">
      <c r="A65" s="1" t="s">
        <v>25</v>
      </c>
      <c r="B65" s="1" t="s">
        <v>98</v>
      </c>
      <c r="C65" s="26">
        <v>0</v>
      </c>
      <c r="D65" s="26">
        <v>0</v>
      </c>
      <c r="E65" s="41">
        <v>2</v>
      </c>
      <c r="F65" s="26">
        <v>0</v>
      </c>
      <c r="G65" s="26">
        <v>0</v>
      </c>
    </row>
    <row r="66" spans="1:7" x14ac:dyDescent="0.25">
      <c r="A66" s="34" t="s">
        <v>25</v>
      </c>
      <c r="B66" s="34" t="s">
        <v>99</v>
      </c>
      <c r="C66" s="26">
        <v>3</v>
      </c>
      <c r="D66" s="26">
        <v>0</v>
      </c>
      <c r="E66" s="41">
        <v>1</v>
      </c>
      <c r="F66" s="26">
        <v>0</v>
      </c>
      <c r="G66" s="26">
        <v>1</v>
      </c>
    </row>
    <row r="67" spans="1:7" x14ac:dyDescent="0.25">
      <c r="A67" s="34" t="s">
        <v>26</v>
      </c>
      <c r="B67" s="34" t="s">
        <v>85</v>
      </c>
      <c r="C67" s="26">
        <v>6</v>
      </c>
      <c r="D67" s="26">
        <v>13</v>
      </c>
      <c r="E67" s="41">
        <v>16</v>
      </c>
      <c r="F67" s="26">
        <v>8</v>
      </c>
      <c r="G67" s="26">
        <v>12</v>
      </c>
    </row>
    <row r="68" spans="1:7" x14ac:dyDescent="0.25">
      <c r="A68" s="34" t="s">
        <v>26</v>
      </c>
      <c r="B68" s="34" t="s">
        <v>86</v>
      </c>
      <c r="C68" s="26">
        <v>15</v>
      </c>
      <c r="D68" s="26">
        <v>8</v>
      </c>
      <c r="E68" s="41">
        <v>12</v>
      </c>
      <c r="F68" s="26">
        <v>14</v>
      </c>
      <c r="G68" s="26">
        <v>18</v>
      </c>
    </row>
    <row r="69" spans="1:7" x14ac:dyDescent="0.25">
      <c r="A69" s="34" t="s">
        <v>26</v>
      </c>
      <c r="B69" s="34" t="s">
        <v>87</v>
      </c>
      <c r="C69" s="26">
        <v>7</v>
      </c>
      <c r="D69" s="26">
        <v>8</v>
      </c>
      <c r="E69" s="41">
        <v>18</v>
      </c>
      <c r="F69" s="26">
        <v>15</v>
      </c>
      <c r="G69" s="26">
        <v>10</v>
      </c>
    </row>
    <row r="70" spans="1:7" x14ac:dyDescent="0.25">
      <c r="A70" s="34" t="s">
        <v>26</v>
      </c>
      <c r="B70" s="34" t="s">
        <v>88</v>
      </c>
      <c r="C70" s="26">
        <v>21</v>
      </c>
      <c r="D70" s="26">
        <v>8</v>
      </c>
      <c r="E70" s="41">
        <v>12</v>
      </c>
      <c r="F70" s="26">
        <v>12</v>
      </c>
      <c r="G70" s="26">
        <v>12</v>
      </c>
    </row>
    <row r="71" spans="1:7" x14ac:dyDescent="0.25">
      <c r="A71" s="1" t="s">
        <v>27</v>
      </c>
      <c r="B71" s="1" t="s">
        <v>89</v>
      </c>
      <c r="C71" s="26">
        <v>0</v>
      </c>
      <c r="D71" s="26">
        <v>0</v>
      </c>
      <c r="E71" s="41">
        <v>1</v>
      </c>
      <c r="F71" s="26">
        <v>0</v>
      </c>
      <c r="G71" s="26">
        <v>0</v>
      </c>
    </row>
    <row r="72" spans="1:7" x14ac:dyDescent="0.25">
      <c r="A72" s="34" t="s">
        <v>27</v>
      </c>
      <c r="B72" s="34" t="s">
        <v>33</v>
      </c>
      <c r="C72" s="26">
        <v>8</v>
      </c>
      <c r="D72" s="26">
        <v>2</v>
      </c>
      <c r="E72" s="41">
        <v>4</v>
      </c>
      <c r="F72" s="26">
        <v>4</v>
      </c>
      <c r="G72" s="26">
        <v>3</v>
      </c>
    </row>
    <row r="73" spans="1:7" x14ac:dyDescent="0.25">
      <c r="A73" s="34" t="s">
        <v>27</v>
      </c>
      <c r="B73" s="34" t="s">
        <v>34</v>
      </c>
      <c r="C73" s="26">
        <v>10</v>
      </c>
      <c r="D73" s="26">
        <v>3</v>
      </c>
      <c r="E73" s="41">
        <v>4</v>
      </c>
      <c r="F73" s="26">
        <v>5</v>
      </c>
      <c r="G73" s="26">
        <v>4</v>
      </c>
    </row>
    <row r="74" spans="1:7" x14ac:dyDescent="0.25">
      <c r="A74" s="34" t="s">
        <v>27</v>
      </c>
      <c r="B74" s="1" t="s">
        <v>25</v>
      </c>
      <c r="C74" s="26">
        <v>1</v>
      </c>
      <c r="D74" s="26">
        <v>0</v>
      </c>
      <c r="E74" s="41">
        <v>1</v>
      </c>
      <c r="F74" s="26">
        <v>2</v>
      </c>
      <c r="G74" s="26">
        <v>1</v>
      </c>
    </row>
    <row r="75" spans="1:7" x14ac:dyDescent="0.25">
      <c r="A75" s="34" t="s">
        <v>27</v>
      </c>
      <c r="B75" s="34" t="s">
        <v>173</v>
      </c>
      <c r="C75" s="26">
        <v>48</v>
      </c>
      <c r="D75" s="26">
        <v>40</v>
      </c>
      <c r="E75" s="41">
        <v>55</v>
      </c>
      <c r="F75" s="26">
        <v>92</v>
      </c>
      <c r="G75" s="26">
        <v>117</v>
      </c>
    </row>
  </sheetData>
  <sortState ref="A4:G55">
    <sortCondition ref="A4:A55"/>
    <sortCondition ref="B4:B55"/>
  </sortState>
  <pageMargins left="0.70866141732283472" right="0.70866141732283472" top="0.74803149606299213" bottom="0.74803149606299213" header="0.31496062992125984" footer="0.31496062992125984"/>
  <pageSetup paperSize="9" scale="70" fitToHeight="0"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topLeftCell="A42" workbookViewId="0">
      <selection activeCell="B66" sqref="B66"/>
    </sheetView>
  </sheetViews>
  <sheetFormatPr defaultRowHeight="12.75" x14ac:dyDescent="0.2"/>
  <cols>
    <col min="1" max="1" width="15.7109375" style="13" customWidth="1"/>
    <col min="2" max="2" width="16.85546875" style="13" customWidth="1"/>
    <col min="3" max="3" width="18.5703125" style="13" bestFit="1" customWidth="1"/>
    <col min="4" max="4" width="9.140625" style="59"/>
    <col min="5" max="5" width="14.28515625" style="58" customWidth="1"/>
    <col min="6" max="6" width="19.42578125" style="13" bestFit="1" customWidth="1"/>
    <col min="7" max="7" width="21.140625" style="13" customWidth="1"/>
    <col min="8" max="16384" width="9.140625" style="13"/>
  </cols>
  <sheetData>
    <row r="1" spans="1:20" ht="19.5" x14ac:dyDescent="0.3">
      <c r="A1" s="107" t="s">
        <v>225</v>
      </c>
    </row>
    <row r="3" spans="1:20" x14ac:dyDescent="0.2">
      <c r="D3" s="57"/>
      <c r="F3" s="56"/>
    </row>
    <row r="4" spans="1:20" ht="15" x14ac:dyDescent="0.25">
      <c r="A4" s="19"/>
      <c r="B4" s="12"/>
      <c r="C4" s="19"/>
      <c r="D4" s="60"/>
      <c r="E4" s="61"/>
      <c r="F4" s="62"/>
      <c r="G4" s="19"/>
      <c r="H4" s="19"/>
    </row>
    <row r="5" spans="1:20" ht="15" x14ac:dyDescent="0.25">
      <c r="A5" s="63" t="s">
        <v>190</v>
      </c>
      <c r="B5" s="12" t="s">
        <v>38</v>
      </c>
      <c r="C5" s="65" t="s">
        <v>193</v>
      </c>
      <c r="D5" s="19"/>
      <c r="E5" s="64" t="s">
        <v>4</v>
      </c>
      <c r="F5" s="67" t="s">
        <v>38</v>
      </c>
      <c r="G5" s="64" t="s">
        <v>193</v>
      </c>
    </row>
    <row r="6" spans="1:20" ht="15" x14ac:dyDescent="0.25">
      <c r="A6" s="85" t="s">
        <v>233</v>
      </c>
      <c r="B6" s="94">
        <v>186414</v>
      </c>
      <c r="C6" s="61">
        <v>160</v>
      </c>
      <c r="D6" s="19"/>
      <c r="E6" s="87" t="s">
        <v>213</v>
      </c>
      <c r="F6" s="95">
        <v>311572</v>
      </c>
      <c r="G6" s="64">
        <v>1103</v>
      </c>
    </row>
    <row r="7" spans="1:20" ht="15" x14ac:dyDescent="0.25">
      <c r="A7" s="85" t="s">
        <v>234</v>
      </c>
      <c r="B7" s="94">
        <v>118626</v>
      </c>
      <c r="C7" s="61">
        <v>104</v>
      </c>
      <c r="D7" s="19"/>
      <c r="E7" s="87" t="s">
        <v>214</v>
      </c>
      <c r="F7" s="95">
        <v>442436</v>
      </c>
      <c r="G7" s="64">
        <v>1313</v>
      </c>
    </row>
    <row r="8" spans="1:20" ht="15" x14ac:dyDescent="0.25">
      <c r="A8" s="85" t="s">
        <v>235</v>
      </c>
      <c r="B8" s="94">
        <v>107664</v>
      </c>
      <c r="C8" s="61">
        <v>109</v>
      </c>
      <c r="D8" s="19"/>
      <c r="E8" s="87" t="s">
        <v>215</v>
      </c>
      <c r="F8" s="95">
        <v>621865</v>
      </c>
      <c r="G8" s="64">
        <v>1480</v>
      </c>
      <c r="S8" s="2"/>
      <c r="T8" s="2"/>
    </row>
    <row r="9" spans="1:20" ht="15" x14ac:dyDescent="0.25">
      <c r="A9" s="85" t="s">
        <v>236</v>
      </c>
      <c r="B9" s="94">
        <v>112526</v>
      </c>
      <c r="C9" s="61">
        <v>124</v>
      </c>
      <c r="D9" s="19"/>
      <c r="E9" s="87" t="s">
        <v>216</v>
      </c>
      <c r="F9" s="96">
        <v>899841</v>
      </c>
      <c r="G9" s="64">
        <v>1584</v>
      </c>
      <c r="S9" s="2"/>
      <c r="T9" s="2"/>
    </row>
    <row r="10" spans="1:20" ht="15" x14ac:dyDescent="0.25">
      <c r="A10" s="85" t="s">
        <v>237</v>
      </c>
      <c r="B10" s="94">
        <v>95824</v>
      </c>
      <c r="C10" s="61">
        <v>113</v>
      </c>
      <c r="D10" s="19"/>
      <c r="E10" s="87" t="s">
        <v>208</v>
      </c>
      <c r="F10" s="96">
        <v>1054858</v>
      </c>
      <c r="G10" s="97">
        <v>1201</v>
      </c>
      <c r="S10" s="2"/>
      <c r="T10" s="2"/>
    </row>
    <row r="11" spans="1:20" ht="15" x14ac:dyDescent="0.25">
      <c r="A11" s="85" t="s">
        <v>238</v>
      </c>
      <c r="B11" s="94">
        <v>81100</v>
      </c>
      <c r="C11" s="61">
        <v>87</v>
      </c>
      <c r="D11" s="19"/>
      <c r="E11" s="87" t="s">
        <v>209</v>
      </c>
      <c r="F11" s="96">
        <v>1173644</v>
      </c>
      <c r="G11" s="64">
        <v>2339</v>
      </c>
    </row>
    <row r="12" spans="1:20" ht="15" x14ac:dyDescent="0.25">
      <c r="A12" s="85" t="s">
        <v>239</v>
      </c>
      <c r="B12" s="94">
        <v>126724</v>
      </c>
      <c r="C12" s="61">
        <v>140</v>
      </c>
      <c r="D12" s="19"/>
      <c r="E12" s="87" t="s">
        <v>210</v>
      </c>
      <c r="F12" s="94">
        <v>1297851</v>
      </c>
      <c r="G12" s="61">
        <v>2503</v>
      </c>
    </row>
    <row r="13" spans="1:20" ht="15" x14ac:dyDescent="0.25">
      <c r="A13" s="85" t="s">
        <v>240</v>
      </c>
      <c r="B13" s="94">
        <v>149269</v>
      </c>
      <c r="C13" s="61">
        <v>155</v>
      </c>
      <c r="D13" s="19"/>
      <c r="E13" s="87" t="s">
        <v>203</v>
      </c>
      <c r="F13" s="94">
        <v>1319130</v>
      </c>
      <c r="G13" s="61">
        <v>1924</v>
      </c>
    </row>
    <row r="14" spans="1:20" ht="15" x14ac:dyDescent="0.25">
      <c r="A14" s="85" t="s">
        <v>241</v>
      </c>
      <c r="B14" s="94">
        <v>180112</v>
      </c>
      <c r="C14" s="61">
        <v>168</v>
      </c>
      <c r="D14" s="19"/>
      <c r="E14" s="87" t="s">
        <v>232</v>
      </c>
      <c r="F14" s="98">
        <v>1441712</v>
      </c>
      <c r="G14" s="61">
        <v>1740</v>
      </c>
      <c r="H14" s="19"/>
    </row>
    <row r="15" spans="1:20" ht="15" x14ac:dyDescent="0.25">
      <c r="A15" s="85" t="s">
        <v>242</v>
      </c>
      <c r="B15" s="94">
        <v>87342</v>
      </c>
      <c r="C15" s="61">
        <v>174</v>
      </c>
      <c r="D15" s="19"/>
      <c r="E15" s="61"/>
      <c r="F15" s="19"/>
      <c r="G15" s="19"/>
      <c r="H15" s="19"/>
    </row>
    <row r="16" spans="1:20" ht="15" x14ac:dyDescent="0.25">
      <c r="A16" s="85" t="s">
        <v>243</v>
      </c>
      <c r="B16" s="94">
        <v>96024</v>
      </c>
      <c r="C16" s="61">
        <v>180</v>
      </c>
      <c r="D16" s="19"/>
      <c r="H16" s="19"/>
    </row>
    <row r="17" spans="1:8" ht="15" x14ac:dyDescent="0.25">
      <c r="A17" s="85" t="s">
        <v>244</v>
      </c>
      <c r="B17" s="94">
        <v>100087</v>
      </c>
      <c r="C17" s="61">
        <v>226</v>
      </c>
      <c r="D17" s="19"/>
      <c r="H17" s="19"/>
    </row>
    <row r="18" spans="1:8" ht="15" x14ac:dyDescent="0.25">
      <c r="A18" s="19"/>
      <c r="B18" s="19"/>
      <c r="C18" s="19"/>
      <c r="D18" s="19"/>
      <c r="H18" s="19"/>
    </row>
    <row r="19" spans="1:8" x14ac:dyDescent="0.2">
      <c r="D19" s="13"/>
    </row>
    <row r="20" spans="1:8" x14ac:dyDescent="0.2">
      <c r="D20" s="13"/>
    </row>
    <row r="21" spans="1:8" x14ac:dyDescent="0.2">
      <c r="D21" s="13"/>
    </row>
    <row r="22" spans="1:8" x14ac:dyDescent="0.2">
      <c r="D22" s="13"/>
    </row>
    <row r="23" spans="1:8" x14ac:dyDescent="0.2">
      <c r="D23" s="13"/>
    </row>
    <row r="24" spans="1:8" x14ac:dyDescent="0.2">
      <c r="D24" s="13"/>
    </row>
    <row r="25" spans="1:8" x14ac:dyDescent="0.2">
      <c r="D25" s="13"/>
    </row>
    <row r="26" spans="1:8" x14ac:dyDescent="0.2">
      <c r="D26" s="13"/>
    </row>
    <row r="27" spans="1:8" x14ac:dyDescent="0.2">
      <c r="D27" s="13"/>
    </row>
    <row r="28" spans="1:8" x14ac:dyDescent="0.2">
      <c r="D28" s="13"/>
    </row>
    <row r="29" spans="1:8" x14ac:dyDescent="0.2">
      <c r="D29" s="13"/>
    </row>
    <row r="49" spans="5:14" x14ac:dyDescent="0.2">
      <c r="E49" s="11"/>
      <c r="F49" s="11"/>
      <c r="G49" s="8"/>
    </row>
    <row r="50" spans="5:14" x14ac:dyDescent="0.2">
      <c r="E50" s="11"/>
      <c r="F50" s="11"/>
      <c r="G50" s="8"/>
    </row>
    <row r="51" spans="5:14" x14ac:dyDescent="0.2">
      <c r="E51" s="11"/>
      <c r="F51" s="11"/>
      <c r="G51" s="8"/>
    </row>
    <row r="52" spans="5:14" x14ac:dyDescent="0.2">
      <c r="E52" s="11"/>
      <c r="F52" s="11"/>
      <c r="G52" s="8"/>
      <c r="H52" s="8"/>
      <c r="I52" s="8"/>
      <c r="J52" s="8"/>
      <c r="K52" s="8"/>
      <c r="L52" s="8"/>
      <c r="M52" s="8"/>
      <c r="N52" s="8"/>
    </row>
    <row r="53" spans="5:14" x14ac:dyDescent="0.2">
      <c r="E53" s="11"/>
      <c r="F53" s="11"/>
      <c r="G53" s="8"/>
      <c r="H53" s="8"/>
      <c r="I53" s="8"/>
      <c r="J53" s="8"/>
      <c r="K53" s="8"/>
      <c r="L53" s="8"/>
      <c r="M53" s="8"/>
      <c r="N53" s="8"/>
    </row>
    <row r="54" spans="5:14" x14ac:dyDescent="0.2">
      <c r="E54" s="11"/>
      <c r="F54" s="11"/>
      <c r="G54" s="8"/>
      <c r="H54" s="8"/>
      <c r="I54" s="8"/>
      <c r="J54" s="8"/>
      <c r="K54" s="8"/>
      <c r="L54" s="8"/>
      <c r="M54" s="8"/>
      <c r="N54" s="8"/>
    </row>
    <row r="55" spans="5:14" x14ac:dyDescent="0.2">
      <c r="E55" s="11"/>
      <c r="F55" s="11"/>
      <c r="G55" s="8"/>
      <c r="H55" s="8"/>
      <c r="I55" s="8"/>
      <c r="J55" s="8"/>
      <c r="K55" s="8"/>
      <c r="L55" s="8"/>
      <c r="M55" s="8"/>
      <c r="N55" s="8"/>
    </row>
    <row r="56" spans="5:14" x14ac:dyDescent="0.2">
      <c r="E56" s="11"/>
      <c r="F56" s="11"/>
      <c r="G56" s="8"/>
      <c r="H56" s="8"/>
      <c r="I56" s="8"/>
      <c r="J56" s="8"/>
      <c r="K56" s="8"/>
      <c r="L56" s="8"/>
      <c r="M56" s="8"/>
      <c r="N56" s="8"/>
    </row>
    <row r="57" spans="5:14" x14ac:dyDescent="0.2">
      <c r="E57" s="11"/>
      <c r="F57" s="11"/>
      <c r="G57" s="8"/>
      <c r="H57" s="8"/>
      <c r="I57" s="8"/>
      <c r="J57" s="8"/>
      <c r="K57" s="8"/>
      <c r="L57" s="8"/>
      <c r="M57" s="8"/>
      <c r="N57" s="8"/>
    </row>
    <row r="58" spans="5:14" x14ac:dyDescent="0.2">
      <c r="E58" s="11"/>
      <c r="F58" s="11"/>
      <c r="G58" s="8"/>
      <c r="H58" s="8"/>
      <c r="I58" s="8"/>
      <c r="J58" s="8"/>
      <c r="K58" s="8"/>
      <c r="L58" s="8"/>
      <c r="M58" s="8"/>
      <c r="N58" s="8"/>
    </row>
    <row r="59" spans="5:14" x14ac:dyDescent="0.2">
      <c r="E59" s="11"/>
      <c r="F59" s="11"/>
      <c r="G59" s="8"/>
      <c r="H59" s="8"/>
      <c r="I59" s="8"/>
      <c r="J59" s="8"/>
      <c r="K59" s="8"/>
      <c r="L59" s="8"/>
      <c r="M59" s="8"/>
      <c r="N59" s="8"/>
    </row>
    <row r="60" spans="5:14" x14ac:dyDescent="0.2">
      <c r="E60" s="11"/>
      <c r="F60" s="11"/>
      <c r="G60" s="8"/>
      <c r="H60" s="8"/>
      <c r="I60" s="8"/>
      <c r="J60" s="8"/>
      <c r="K60" s="8"/>
      <c r="L60" s="8"/>
      <c r="M60" s="8"/>
      <c r="N60" s="8"/>
    </row>
    <row r="61" spans="5:14" x14ac:dyDescent="0.2">
      <c r="E61" s="11"/>
      <c r="F61" s="11"/>
      <c r="G61" s="8"/>
      <c r="H61" s="8"/>
      <c r="I61" s="8"/>
      <c r="J61" s="8"/>
      <c r="K61" s="8"/>
      <c r="L61" s="8"/>
      <c r="M61" s="8"/>
      <c r="N61" s="8"/>
    </row>
    <row r="62" spans="5:14" x14ac:dyDescent="0.2">
      <c r="E62" s="11"/>
      <c r="F62" s="11"/>
      <c r="G62" s="8"/>
      <c r="H62" s="8"/>
      <c r="I62" s="8"/>
      <c r="J62" s="8"/>
      <c r="K62" s="8"/>
      <c r="L62" s="8"/>
      <c r="M62" s="8"/>
      <c r="N62" s="8"/>
    </row>
  </sheetData>
  <pageMargins left="0.7" right="0.7" top="0.75" bottom="0.75" header="0.3" footer="0.3"/>
  <pageSetup paperSize="9" orientation="landscape" horizontalDpi="1200" verticalDpi="1200" r:id="rId1"/>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heetViews>
  <sheetFormatPr defaultRowHeight="15" x14ac:dyDescent="0.25"/>
  <cols>
    <col min="1" max="1" width="11" style="69" customWidth="1"/>
    <col min="2" max="4" width="11.7109375" style="69" customWidth="1"/>
    <col min="5" max="5" width="9.85546875" style="69" customWidth="1"/>
    <col min="6" max="6" width="11.7109375" style="69" customWidth="1"/>
    <col min="7" max="11" width="9.85546875" style="69" customWidth="1"/>
    <col min="12" max="12" width="10" style="69" bestFit="1" customWidth="1"/>
    <col min="13" max="256" width="9.140625" style="69"/>
    <col min="257" max="257" width="11" style="69" customWidth="1"/>
    <col min="258" max="258" width="9.85546875" style="69" customWidth="1"/>
    <col min="259" max="512" width="9.140625" style="69"/>
    <col min="513" max="513" width="11" style="69" customWidth="1"/>
    <col min="514" max="514" width="9.85546875" style="69" customWidth="1"/>
    <col min="515" max="768" width="9.140625" style="69"/>
    <col min="769" max="769" width="11" style="69" customWidth="1"/>
    <col min="770" max="770" width="9.85546875" style="69" customWidth="1"/>
    <col min="771" max="1024" width="9.140625" style="69"/>
    <col min="1025" max="1025" width="11" style="69" customWidth="1"/>
    <col min="1026" max="1026" width="9.85546875" style="69" customWidth="1"/>
    <col min="1027" max="1280" width="9.140625" style="69"/>
    <col min="1281" max="1281" width="11" style="69" customWidth="1"/>
    <col min="1282" max="1282" width="9.85546875" style="69" customWidth="1"/>
    <col min="1283" max="1536" width="9.140625" style="69"/>
    <col min="1537" max="1537" width="11" style="69" customWidth="1"/>
    <col min="1538" max="1538" width="9.85546875" style="69" customWidth="1"/>
    <col min="1539" max="1792" width="9.140625" style="69"/>
    <col min="1793" max="1793" width="11" style="69" customWidth="1"/>
    <col min="1794" max="1794" width="9.85546875" style="69" customWidth="1"/>
    <col min="1795" max="2048" width="9.140625" style="69"/>
    <col min="2049" max="2049" width="11" style="69" customWidth="1"/>
    <col min="2050" max="2050" width="9.85546875" style="69" customWidth="1"/>
    <col min="2051" max="2304" width="9.140625" style="69"/>
    <col min="2305" max="2305" width="11" style="69" customWidth="1"/>
    <col min="2306" max="2306" width="9.85546875" style="69" customWidth="1"/>
    <col min="2307" max="2560" width="9.140625" style="69"/>
    <col min="2561" max="2561" width="11" style="69" customWidth="1"/>
    <col min="2562" max="2562" width="9.85546875" style="69" customWidth="1"/>
    <col min="2563" max="2816" width="9.140625" style="69"/>
    <col min="2817" max="2817" width="11" style="69" customWidth="1"/>
    <col min="2818" max="2818" width="9.85546875" style="69" customWidth="1"/>
    <col min="2819" max="3072" width="9.140625" style="69"/>
    <col min="3073" max="3073" width="11" style="69" customWidth="1"/>
    <col min="3074" max="3074" width="9.85546875" style="69" customWidth="1"/>
    <col min="3075" max="3328" width="9.140625" style="69"/>
    <col min="3329" max="3329" width="11" style="69" customWidth="1"/>
    <col min="3330" max="3330" width="9.85546875" style="69" customWidth="1"/>
    <col min="3331" max="3584" width="9.140625" style="69"/>
    <col min="3585" max="3585" width="11" style="69" customWidth="1"/>
    <col min="3586" max="3586" width="9.85546875" style="69" customWidth="1"/>
    <col min="3587" max="3840" width="9.140625" style="69"/>
    <col min="3841" max="3841" width="11" style="69" customWidth="1"/>
    <col min="3842" max="3842" width="9.85546875" style="69" customWidth="1"/>
    <col min="3843" max="4096" width="9.140625" style="69"/>
    <col min="4097" max="4097" width="11" style="69" customWidth="1"/>
    <col min="4098" max="4098" width="9.85546875" style="69" customWidth="1"/>
    <col min="4099" max="4352" width="9.140625" style="69"/>
    <col min="4353" max="4353" width="11" style="69" customWidth="1"/>
    <col min="4354" max="4354" width="9.85546875" style="69" customWidth="1"/>
    <col min="4355" max="4608" width="9.140625" style="69"/>
    <col min="4609" max="4609" width="11" style="69" customWidth="1"/>
    <col min="4610" max="4610" width="9.85546875" style="69" customWidth="1"/>
    <col min="4611" max="4864" width="9.140625" style="69"/>
    <col min="4865" max="4865" width="11" style="69" customWidth="1"/>
    <col min="4866" max="4866" width="9.85546875" style="69" customWidth="1"/>
    <col min="4867" max="5120" width="9.140625" style="69"/>
    <col min="5121" max="5121" width="11" style="69" customWidth="1"/>
    <col min="5122" max="5122" width="9.85546875" style="69" customWidth="1"/>
    <col min="5123" max="5376" width="9.140625" style="69"/>
    <col min="5377" max="5377" width="11" style="69" customWidth="1"/>
    <col min="5378" max="5378" width="9.85546875" style="69" customWidth="1"/>
    <col min="5379" max="5632" width="9.140625" style="69"/>
    <col min="5633" max="5633" width="11" style="69" customWidth="1"/>
    <col min="5634" max="5634" width="9.85546875" style="69" customWidth="1"/>
    <col min="5635" max="5888" width="9.140625" style="69"/>
    <col min="5889" max="5889" width="11" style="69" customWidth="1"/>
    <col min="5890" max="5890" width="9.85546875" style="69" customWidth="1"/>
    <col min="5891" max="6144" width="9.140625" style="69"/>
    <col min="6145" max="6145" width="11" style="69" customWidth="1"/>
    <col min="6146" max="6146" width="9.85546875" style="69" customWidth="1"/>
    <col min="6147" max="6400" width="9.140625" style="69"/>
    <col min="6401" max="6401" width="11" style="69" customWidth="1"/>
    <col min="6402" max="6402" width="9.85546875" style="69" customWidth="1"/>
    <col min="6403" max="6656" width="9.140625" style="69"/>
    <col min="6657" max="6657" width="11" style="69" customWidth="1"/>
    <col min="6658" max="6658" width="9.85546875" style="69" customWidth="1"/>
    <col min="6659" max="6912" width="9.140625" style="69"/>
    <col min="6913" max="6913" width="11" style="69" customWidth="1"/>
    <col min="6914" max="6914" width="9.85546875" style="69" customWidth="1"/>
    <col min="6915" max="7168" width="9.140625" style="69"/>
    <col min="7169" max="7169" width="11" style="69" customWidth="1"/>
    <col min="7170" max="7170" width="9.85546875" style="69" customWidth="1"/>
    <col min="7171" max="7424" width="9.140625" style="69"/>
    <col min="7425" max="7425" width="11" style="69" customWidth="1"/>
    <col min="7426" max="7426" width="9.85546875" style="69" customWidth="1"/>
    <col min="7427" max="7680" width="9.140625" style="69"/>
    <col min="7681" max="7681" width="11" style="69" customWidth="1"/>
    <col min="7682" max="7682" width="9.85546875" style="69" customWidth="1"/>
    <col min="7683" max="7936" width="9.140625" style="69"/>
    <col min="7937" max="7937" width="11" style="69" customWidth="1"/>
    <col min="7938" max="7938" width="9.85546875" style="69" customWidth="1"/>
    <col min="7939" max="8192" width="9.140625" style="69"/>
    <col min="8193" max="8193" width="11" style="69" customWidth="1"/>
    <col min="8194" max="8194" width="9.85546875" style="69" customWidth="1"/>
    <col min="8195" max="8448" width="9.140625" style="69"/>
    <col min="8449" max="8449" width="11" style="69" customWidth="1"/>
    <col min="8450" max="8450" width="9.85546875" style="69" customWidth="1"/>
    <col min="8451" max="8704" width="9.140625" style="69"/>
    <col min="8705" max="8705" width="11" style="69" customWidth="1"/>
    <col min="8706" max="8706" width="9.85546875" style="69" customWidth="1"/>
    <col min="8707" max="8960" width="9.140625" style="69"/>
    <col min="8961" max="8961" width="11" style="69" customWidth="1"/>
    <col min="8962" max="8962" width="9.85546875" style="69" customWidth="1"/>
    <col min="8963" max="9216" width="9.140625" style="69"/>
    <col min="9217" max="9217" width="11" style="69" customWidth="1"/>
    <col min="9218" max="9218" width="9.85546875" style="69" customWidth="1"/>
    <col min="9219" max="9472" width="9.140625" style="69"/>
    <col min="9473" max="9473" width="11" style="69" customWidth="1"/>
    <col min="9474" max="9474" width="9.85546875" style="69" customWidth="1"/>
    <col min="9475" max="9728" width="9.140625" style="69"/>
    <col min="9729" max="9729" width="11" style="69" customWidth="1"/>
    <col min="9730" max="9730" width="9.85546875" style="69" customWidth="1"/>
    <col min="9731" max="9984" width="9.140625" style="69"/>
    <col min="9985" max="9985" width="11" style="69" customWidth="1"/>
    <col min="9986" max="9986" width="9.85546875" style="69" customWidth="1"/>
    <col min="9987" max="10240" width="9.140625" style="69"/>
    <col min="10241" max="10241" width="11" style="69" customWidth="1"/>
    <col min="10242" max="10242" width="9.85546875" style="69" customWidth="1"/>
    <col min="10243" max="10496" width="9.140625" style="69"/>
    <col min="10497" max="10497" width="11" style="69" customWidth="1"/>
    <col min="10498" max="10498" width="9.85546875" style="69" customWidth="1"/>
    <col min="10499" max="10752" width="9.140625" style="69"/>
    <col min="10753" max="10753" width="11" style="69" customWidth="1"/>
    <col min="10754" max="10754" width="9.85546875" style="69" customWidth="1"/>
    <col min="10755" max="11008" width="9.140625" style="69"/>
    <col min="11009" max="11009" width="11" style="69" customWidth="1"/>
    <col min="11010" max="11010" width="9.85546875" style="69" customWidth="1"/>
    <col min="11011" max="11264" width="9.140625" style="69"/>
    <col min="11265" max="11265" width="11" style="69" customWidth="1"/>
    <col min="11266" max="11266" width="9.85546875" style="69" customWidth="1"/>
    <col min="11267" max="11520" width="9.140625" style="69"/>
    <col min="11521" max="11521" width="11" style="69" customWidth="1"/>
    <col min="11522" max="11522" width="9.85546875" style="69" customWidth="1"/>
    <col min="11523" max="11776" width="9.140625" style="69"/>
    <col min="11777" max="11777" width="11" style="69" customWidth="1"/>
    <col min="11778" max="11778" width="9.85546875" style="69" customWidth="1"/>
    <col min="11779" max="12032" width="9.140625" style="69"/>
    <col min="12033" max="12033" width="11" style="69" customWidth="1"/>
    <col min="12034" max="12034" width="9.85546875" style="69" customWidth="1"/>
    <col min="12035" max="12288" width="9.140625" style="69"/>
    <col min="12289" max="12289" width="11" style="69" customWidth="1"/>
    <col min="12290" max="12290" width="9.85546875" style="69" customWidth="1"/>
    <col min="12291" max="12544" width="9.140625" style="69"/>
    <col min="12545" max="12545" width="11" style="69" customWidth="1"/>
    <col min="12546" max="12546" width="9.85546875" style="69" customWidth="1"/>
    <col min="12547" max="12800" width="9.140625" style="69"/>
    <col min="12801" max="12801" width="11" style="69" customWidth="1"/>
    <col min="12802" max="12802" width="9.85546875" style="69" customWidth="1"/>
    <col min="12803" max="13056" width="9.140625" style="69"/>
    <col min="13057" max="13057" width="11" style="69" customWidth="1"/>
    <col min="13058" max="13058" width="9.85546875" style="69" customWidth="1"/>
    <col min="13059" max="13312" width="9.140625" style="69"/>
    <col min="13313" max="13313" width="11" style="69" customWidth="1"/>
    <col min="13314" max="13314" width="9.85546875" style="69" customWidth="1"/>
    <col min="13315" max="13568" width="9.140625" style="69"/>
    <col min="13569" max="13569" width="11" style="69" customWidth="1"/>
    <col min="13570" max="13570" width="9.85546875" style="69" customWidth="1"/>
    <col min="13571" max="13824" width="9.140625" style="69"/>
    <col min="13825" max="13825" width="11" style="69" customWidth="1"/>
    <col min="13826" max="13826" width="9.85546875" style="69" customWidth="1"/>
    <col min="13827" max="14080" width="9.140625" style="69"/>
    <col min="14081" max="14081" width="11" style="69" customWidth="1"/>
    <col min="14082" max="14082" width="9.85546875" style="69" customWidth="1"/>
    <col min="14083" max="14336" width="9.140625" style="69"/>
    <col min="14337" max="14337" width="11" style="69" customWidth="1"/>
    <col min="14338" max="14338" width="9.85546875" style="69" customWidth="1"/>
    <col min="14339" max="14592" width="9.140625" style="69"/>
    <col min="14593" max="14593" width="11" style="69" customWidth="1"/>
    <col min="14594" max="14594" width="9.85546875" style="69" customWidth="1"/>
    <col min="14595" max="14848" width="9.140625" style="69"/>
    <col min="14849" max="14849" width="11" style="69" customWidth="1"/>
    <col min="14850" max="14850" width="9.85546875" style="69" customWidth="1"/>
    <col min="14851" max="15104" width="9.140625" style="69"/>
    <col min="15105" max="15105" width="11" style="69" customWidth="1"/>
    <col min="15106" max="15106" width="9.85546875" style="69" customWidth="1"/>
    <col min="15107" max="15360" width="9.140625" style="69"/>
    <col min="15361" max="15361" width="11" style="69" customWidth="1"/>
    <col min="15362" max="15362" width="9.85546875" style="69" customWidth="1"/>
    <col min="15363" max="15616" width="9.140625" style="69"/>
    <col min="15617" max="15617" width="11" style="69" customWidth="1"/>
    <col min="15618" max="15618" width="9.85546875" style="69" customWidth="1"/>
    <col min="15619" max="15872" width="9.140625" style="69"/>
    <col min="15873" max="15873" width="11" style="69" customWidth="1"/>
    <col min="15874" max="15874" width="9.85546875" style="69" customWidth="1"/>
    <col min="15875" max="16128" width="9.140625" style="69"/>
    <col min="16129" max="16129" width="11" style="69" customWidth="1"/>
    <col min="16130" max="16130" width="9.85546875" style="69" customWidth="1"/>
    <col min="16131" max="16384" width="9.140625" style="69"/>
  </cols>
  <sheetData>
    <row r="1" spans="1:12" ht="19.5" x14ac:dyDescent="0.3">
      <c r="A1" s="114" t="s">
        <v>202</v>
      </c>
    </row>
    <row r="3" spans="1:12" x14ac:dyDescent="0.25">
      <c r="A3" s="70" t="s">
        <v>194</v>
      </c>
      <c r="B3" s="70" t="s">
        <v>134</v>
      </c>
      <c r="C3" s="69" t="s">
        <v>133</v>
      </c>
      <c r="D3" s="69" t="s">
        <v>135</v>
      </c>
      <c r="E3" s="70" t="s">
        <v>132</v>
      </c>
      <c r="F3" s="71" t="s">
        <v>136</v>
      </c>
    </row>
    <row r="4" spans="1:12" x14ac:dyDescent="0.25">
      <c r="A4" s="76" t="s">
        <v>137</v>
      </c>
      <c r="B4" s="33">
        <v>2233</v>
      </c>
      <c r="C4" s="33">
        <v>191</v>
      </c>
      <c r="D4" s="33">
        <v>3</v>
      </c>
      <c r="E4" s="33">
        <v>2427</v>
      </c>
      <c r="F4" s="89">
        <v>0.592529296875</v>
      </c>
    </row>
    <row r="5" spans="1:12" x14ac:dyDescent="0.25">
      <c r="A5" s="76" t="s">
        <v>138</v>
      </c>
      <c r="B5" s="33">
        <v>877</v>
      </c>
      <c r="C5" s="33">
        <v>33</v>
      </c>
      <c r="D5" s="33">
        <v>7</v>
      </c>
      <c r="E5" s="33">
        <v>917</v>
      </c>
      <c r="F5" s="89">
        <v>0.223876953125</v>
      </c>
    </row>
    <row r="6" spans="1:12" x14ac:dyDescent="0.25">
      <c r="A6" s="76" t="s">
        <v>139</v>
      </c>
      <c r="B6" s="33">
        <v>160</v>
      </c>
      <c r="C6" s="33">
        <v>13</v>
      </c>
      <c r="D6" s="33">
        <v>118</v>
      </c>
      <c r="E6" s="33">
        <v>291</v>
      </c>
      <c r="F6" s="89">
        <v>7.1044921875E-2</v>
      </c>
    </row>
    <row r="7" spans="1:12" x14ac:dyDescent="0.25">
      <c r="A7" s="76" t="s">
        <v>140</v>
      </c>
      <c r="B7" s="33">
        <v>47</v>
      </c>
      <c r="C7" s="33">
        <v>4</v>
      </c>
      <c r="D7" s="33">
        <v>287</v>
      </c>
      <c r="E7" s="33">
        <v>338</v>
      </c>
      <c r="F7" s="89">
        <v>8.251953125E-2</v>
      </c>
    </row>
    <row r="8" spans="1:12" x14ac:dyDescent="0.25">
      <c r="A8" s="76" t="s">
        <v>141</v>
      </c>
      <c r="B8" s="33">
        <v>8</v>
      </c>
      <c r="C8" s="33">
        <v>0</v>
      </c>
      <c r="D8" s="33">
        <v>115</v>
      </c>
      <c r="E8" s="33">
        <v>123</v>
      </c>
      <c r="F8" s="89">
        <v>3.0029296875E-2</v>
      </c>
    </row>
    <row r="9" spans="1:12" x14ac:dyDescent="0.25">
      <c r="A9" s="70"/>
      <c r="B9" s="70">
        <v>3325</v>
      </c>
      <c r="C9" s="69">
        <v>241</v>
      </c>
      <c r="D9" s="69">
        <v>530</v>
      </c>
      <c r="E9" s="69">
        <v>4096</v>
      </c>
      <c r="F9" s="71"/>
    </row>
    <row r="11" spans="1:12" ht="18" thickBot="1" x14ac:dyDescent="0.35">
      <c r="A11" s="73" t="s">
        <v>195</v>
      </c>
    </row>
    <row r="12" spans="1:12" ht="15.75" thickTop="1" x14ac:dyDescent="0.25">
      <c r="A12" s="78" t="s">
        <v>194</v>
      </c>
      <c r="B12" s="69" t="s">
        <v>16</v>
      </c>
      <c r="C12" s="69" t="s">
        <v>15</v>
      </c>
      <c r="D12" s="69" t="s">
        <v>14</v>
      </c>
      <c r="E12" s="69" t="s">
        <v>43</v>
      </c>
      <c r="F12" s="69" t="s">
        <v>53</v>
      </c>
      <c r="G12" s="69" t="s">
        <v>103</v>
      </c>
      <c r="H12" s="69" t="s">
        <v>105</v>
      </c>
      <c r="I12" s="69" t="s">
        <v>129</v>
      </c>
      <c r="J12" s="69" t="s">
        <v>176</v>
      </c>
      <c r="K12" s="4" t="s">
        <v>204</v>
      </c>
      <c r="L12" s="79" t="s">
        <v>258</v>
      </c>
    </row>
    <row r="13" spans="1:12" x14ac:dyDescent="0.25">
      <c r="A13" s="76" t="s">
        <v>137</v>
      </c>
      <c r="B13" s="77">
        <v>0.46894031668696712</v>
      </c>
      <c r="C13" s="71">
        <v>0.435</v>
      </c>
      <c r="D13" s="71">
        <v>0.53100000000000003</v>
      </c>
      <c r="E13" s="71">
        <v>0.54900000000000004</v>
      </c>
      <c r="F13" s="71">
        <v>0.60599999999999998</v>
      </c>
      <c r="G13" s="71">
        <v>0.61599999999999999</v>
      </c>
      <c r="H13" s="71">
        <v>0.45971223021582736</v>
      </c>
      <c r="I13" s="74">
        <v>5.5E-2</v>
      </c>
      <c r="J13" s="71">
        <v>0.13574423480083858</v>
      </c>
      <c r="K13" s="88">
        <v>0.36582381729200653</v>
      </c>
      <c r="L13" s="99">
        <v>0.59299999999999997</v>
      </c>
    </row>
    <row r="14" spans="1:12" x14ac:dyDescent="0.25">
      <c r="A14" s="76" t="s">
        <v>138</v>
      </c>
      <c r="B14" s="77">
        <v>0.21234267153877384</v>
      </c>
      <c r="C14" s="71">
        <v>0.17</v>
      </c>
      <c r="D14" s="71">
        <v>0.156</v>
      </c>
      <c r="E14" s="71">
        <v>0.161</v>
      </c>
      <c r="F14" s="71">
        <v>0.158</v>
      </c>
      <c r="G14" s="71">
        <v>0.16300000000000001</v>
      </c>
      <c r="H14" s="71">
        <v>0.2568345323741007</v>
      </c>
      <c r="I14" s="74">
        <v>0.32300000000000001</v>
      </c>
      <c r="J14" s="71">
        <v>0.25296995108315862</v>
      </c>
      <c r="K14" s="88">
        <v>0.20921696574225121</v>
      </c>
      <c r="L14" s="99">
        <v>0.224</v>
      </c>
    </row>
    <row r="15" spans="1:12" x14ac:dyDescent="0.25">
      <c r="A15" s="76" t="s">
        <v>139</v>
      </c>
      <c r="B15" s="77">
        <v>0.15265935850588713</v>
      </c>
      <c r="C15" s="71">
        <v>0.17100000000000001</v>
      </c>
      <c r="D15" s="71">
        <v>0.154</v>
      </c>
      <c r="E15" s="71">
        <v>0.128</v>
      </c>
      <c r="F15" s="71">
        <v>0.127</v>
      </c>
      <c r="G15" s="71">
        <v>0.124</v>
      </c>
      <c r="H15" s="71">
        <v>0.18441247002398081</v>
      </c>
      <c r="I15" s="74">
        <v>0.374</v>
      </c>
      <c r="J15" s="71">
        <v>0.32966457023060797</v>
      </c>
      <c r="K15" s="88">
        <v>0.20942088091353997</v>
      </c>
      <c r="L15" s="99">
        <v>7.0999999999999994E-2</v>
      </c>
    </row>
    <row r="16" spans="1:12" x14ac:dyDescent="0.25">
      <c r="A16" s="76" t="s">
        <v>140</v>
      </c>
      <c r="B16" s="77">
        <v>0.11449451887941535</v>
      </c>
      <c r="C16" s="71">
        <v>0.13100000000000001</v>
      </c>
      <c r="D16" s="71">
        <v>9.9000000000000005E-2</v>
      </c>
      <c r="E16" s="71">
        <v>0.10100000000000001</v>
      </c>
      <c r="F16" s="71">
        <v>7.2000000000000008E-2</v>
      </c>
      <c r="G16" s="71">
        <v>7.9000000000000001E-2</v>
      </c>
      <c r="H16" s="71">
        <v>8.1534772182254203E-2</v>
      </c>
      <c r="I16" s="74">
        <v>0.215</v>
      </c>
      <c r="J16" s="71">
        <v>0.20352900069881202</v>
      </c>
      <c r="K16" s="88">
        <v>0.1598694942903752</v>
      </c>
      <c r="L16" s="99">
        <v>8.3000000000000004E-2</v>
      </c>
    </row>
    <row r="17" spans="1:12" x14ac:dyDescent="0.25">
      <c r="A17" s="76" t="s">
        <v>141</v>
      </c>
      <c r="B17" s="77">
        <v>5.1563134388956558E-2</v>
      </c>
      <c r="C17" s="71">
        <v>9.2999999999999999E-2</v>
      </c>
      <c r="D17" s="71">
        <v>5.8000000000000003E-2</v>
      </c>
      <c r="E17" s="71">
        <v>6.0999999999999999E-2</v>
      </c>
      <c r="F17" s="71">
        <v>3.7999999999999999E-2</v>
      </c>
      <c r="G17" s="71">
        <v>1.8000000000000002E-2</v>
      </c>
      <c r="H17" s="71">
        <v>1.750599520383693E-2</v>
      </c>
      <c r="I17" s="74">
        <v>3.3000000000000002E-2</v>
      </c>
      <c r="J17" s="71">
        <v>7.809224318658281E-2</v>
      </c>
      <c r="K17" s="88">
        <v>5.5668841761827077E-2</v>
      </c>
      <c r="L17" s="99">
        <v>0.03</v>
      </c>
    </row>
    <row r="19" spans="1:12" ht="18" thickBot="1" x14ac:dyDescent="0.35">
      <c r="A19" s="73" t="s">
        <v>196</v>
      </c>
    </row>
    <row r="20" spans="1:12" ht="15.75" thickTop="1" x14ac:dyDescent="0.25">
      <c r="A20" s="78" t="s">
        <v>194</v>
      </c>
      <c r="B20" s="69" t="s">
        <v>53</v>
      </c>
      <c r="C20" s="69" t="s">
        <v>103</v>
      </c>
      <c r="D20" s="69" t="s">
        <v>105</v>
      </c>
      <c r="E20" s="69" t="s">
        <v>129</v>
      </c>
      <c r="F20" s="69" t="s">
        <v>176</v>
      </c>
      <c r="G20" s="4" t="s">
        <v>204</v>
      </c>
      <c r="H20" s="79" t="s">
        <v>258</v>
      </c>
    </row>
    <row r="21" spans="1:12" x14ac:dyDescent="0.25">
      <c r="A21" s="76" t="s">
        <v>142</v>
      </c>
      <c r="B21" s="71">
        <v>0.60599999999999998</v>
      </c>
      <c r="C21" s="71">
        <v>0.61799999999999999</v>
      </c>
      <c r="D21" s="71">
        <v>0.46</v>
      </c>
      <c r="E21" s="74">
        <v>5.5E-2</v>
      </c>
      <c r="F21" s="74">
        <v>0.13600000000000001</v>
      </c>
      <c r="G21" s="17">
        <v>0.36599999999999999</v>
      </c>
      <c r="H21" s="99">
        <v>0.59299999999999997</v>
      </c>
    </row>
    <row r="22" spans="1:12" x14ac:dyDescent="0.25">
      <c r="A22" s="76" t="s">
        <v>143</v>
      </c>
      <c r="B22" s="71">
        <v>0.76400000000000001</v>
      </c>
      <c r="C22" s="71">
        <v>0.77900000000000003</v>
      </c>
      <c r="D22" s="71">
        <v>0.71700000000000008</v>
      </c>
      <c r="E22" s="74">
        <v>0.378</v>
      </c>
      <c r="F22" s="74">
        <v>0.38900000000000001</v>
      </c>
      <c r="G22" s="17">
        <v>0.57499999999999996</v>
      </c>
      <c r="H22" s="99">
        <v>0.81699999999999995</v>
      </c>
    </row>
    <row r="23" spans="1:12" x14ac:dyDescent="0.25">
      <c r="A23" s="76" t="s">
        <v>144</v>
      </c>
      <c r="B23" s="71">
        <v>0.89100000000000001</v>
      </c>
      <c r="C23" s="71">
        <v>0.90300000000000002</v>
      </c>
      <c r="D23" s="71">
        <v>0.90100000000000002</v>
      </c>
      <c r="E23" s="74">
        <v>0.752</v>
      </c>
      <c r="F23" s="74">
        <v>0.71799999999999997</v>
      </c>
      <c r="G23" s="17">
        <v>0.78400000000000003</v>
      </c>
      <c r="H23" s="99">
        <v>0.88800000000000001</v>
      </c>
    </row>
    <row r="24" spans="1:12" x14ac:dyDescent="0.25">
      <c r="A24" s="76" t="s">
        <v>145</v>
      </c>
      <c r="B24" s="71">
        <v>0.96299999999999997</v>
      </c>
      <c r="C24" s="71">
        <v>0.98199999999999998</v>
      </c>
      <c r="D24" s="71">
        <v>0.98199999999999998</v>
      </c>
      <c r="E24" s="74">
        <v>0.96699999999999997</v>
      </c>
      <c r="F24" s="74">
        <v>0.92400000000000004</v>
      </c>
      <c r="G24" s="17">
        <v>0.94399999999999995</v>
      </c>
      <c r="H24" s="99">
        <v>0.97099999999999997</v>
      </c>
    </row>
    <row r="25" spans="1:12" x14ac:dyDescent="0.25">
      <c r="A25" s="72"/>
      <c r="B25" s="71"/>
    </row>
    <row r="28" spans="1:12" x14ac:dyDescent="0.25">
      <c r="A28" s="75"/>
    </row>
  </sheetData>
  <pageMargins left="0.7" right="0.7" top="0.75" bottom="0.75" header="0.3" footer="0.3"/>
  <pageSetup paperSize="9" orientation="landscape" horizontalDpi="1200" verticalDpi="1200" r:id="rId1"/>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heetViews>
  <sheetFormatPr defaultRowHeight="15" x14ac:dyDescent="0.25"/>
  <cols>
    <col min="1" max="1" width="18.140625" style="4" customWidth="1"/>
    <col min="2" max="2" width="22.42578125" style="4" customWidth="1"/>
    <col min="3" max="3" width="17.140625" style="4" customWidth="1"/>
    <col min="4" max="257" width="9.140625" style="4"/>
    <col min="258" max="258" width="20.5703125" style="4" customWidth="1"/>
    <col min="259" max="259" width="15.140625" style="4" customWidth="1"/>
    <col min="260" max="513" width="9.140625" style="4"/>
    <col min="514" max="514" width="20.5703125" style="4" customWidth="1"/>
    <col min="515" max="515" width="15.140625" style="4" customWidth="1"/>
    <col min="516" max="769" width="9.140625" style="4"/>
    <col min="770" max="770" width="20.5703125" style="4" customWidth="1"/>
    <col min="771" max="771" width="15.140625" style="4" customWidth="1"/>
    <col min="772" max="1025" width="9.140625" style="4"/>
    <col min="1026" max="1026" width="20.5703125" style="4" customWidth="1"/>
    <col min="1027" max="1027" width="15.140625" style="4" customWidth="1"/>
    <col min="1028" max="1281" width="9.140625" style="4"/>
    <col min="1282" max="1282" width="20.5703125" style="4" customWidth="1"/>
    <col min="1283" max="1283" width="15.140625" style="4" customWidth="1"/>
    <col min="1284" max="1537" width="9.140625" style="4"/>
    <col min="1538" max="1538" width="20.5703125" style="4" customWidth="1"/>
    <col min="1539" max="1539" width="15.140625" style="4" customWidth="1"/>
    <col min="1540" max="1793" width="9.140625" style="4"/>
    <col min="1794" max="1794" width="20.5703125" style="4" customWidth="1"/>
    <col min="1795" max="1795" width="15.140625" style="4" customWidth="1"/>
    <col min="1796" max="2049" width="9.140625" style="4"/>
    <col min="2050" max="2050" width="20.5703125" style="4" customWidth="1"/>
    <col min="2051" max="2051" width="15.140625" style="4" customWidth="1"/>
    <col min="2052" max="2305" width="9.140625" style="4"/>
    <col min="2306" max="2306" width="20.5703125" style="4" customWidth="1"/>
    <col min="2307" max="2307" width="15.140625" style="4" customWidth="1"/>
    <col min="2308" max="2561" width="9.140625" style="4"/>
    <col min="2562" max="2562" width="20.5703125" style="4" customWidth="1"/>
    <col min="2563" max="2563" width="15.140625" style="4" customWidth="1"/>
    <col min="2564" max="2817" width="9.140625" style="4"/>
    <col min="2818" max="2818" width="20.5703125" style="4" customWidth="1"/>
    <col min="2819" max="2819" width="15.140625" style="4" customWidth="1"/>
    <col min="2820" max="3073" width="9.140625" style="4"/>
    <col min="3074" max="3074" width="20.5703125" style="4" customWidth="1"/>
    <col min="3075" max="3075" width="15.140625" style="4" customWidth="1"/>
    <col min="3076" max="3329" width="9.140625" style="4"/>
    <col min="3330" max="3330" width="20.5703125" style="4" customWidth="1"/>
    <col min="3331" max="3331" width="15.140625" style="4" customWidth="1"/>
    <col min="3332" max="3585" width="9.140625" style="4"/>
    <col min="3586" max="3586" width="20.5703125" style="4" customWidth="1"/>
    <col min="3587" max="3587" width="15.140625" style="4" customWidth="1"/>
    <col min="3588" max="3841" width="9.140625" style="4"/>
    <col min="3842" max="3842" width="20.5703125" style="4" customWidth="1"/>
    <col min="3843" max="3843" width="15.140625" style="4" customWidth="1"/>
    <col min="3844" max="4097" width="9.140625" style="4"/>
    <col min="4098" max="4098" width="20.5703125" style="4" customWidth="1"/>
    <col min="4099" max="4099" width="15.140625" style="4" customWidth="1"/>
    <col min="4100" max="4353" width="9.140625" style="4"/>
    <col min="4354" max="4354" width="20.5703125" style="4" customWidth="1"/>
    <col min="4355" max="4355" width="15.140625" style="4" customWidth="1"/>
    <col min="4356" max="4609" width="9.140625" style="4"/>
    <col min="4610" max="4610" width="20.5703125" style="4" customWidth="1"/>
    <col min="4611" max="4611" width="15.140625" style="4" customWidth="1"/>
    <col min="4612" max="4865" width="9.140625" style="4"/>
    <col min="4866" max="4866" width="20.5703125" style="4" customWidth="1"/>
    <col min="4867" max="4867" width="15.140625" style="4" customWidth="1"/>
    <col min="4868" max="5121" width="9.140625" style="4"/>
    <col min="5122" max="5122" width="20.5703125" style="4" customWidth="1"/>
    <col min="5123" max="5123" width="15.140625" style="4" customWidth="1"/>
    <col min="5124" max="5377" width="9.140625" style="4"/>
    <col min="5378" max="5378" width="20.5703125" style="4" customWidth="1"/>
    <col min="5379" max="5379" width="15.140625" style="4" customWidth="1"/>
    <col min="5380" max="5633" width="9.140625" style="4"/>
    <col min="5634" max="5634" width="20.5703125" style="4" customWidth="1"/>
    <col min="5635" max="5635" width="15.140625" style="4" customWidth="1"/>
    <col min="5636" max="5889" width="9.140625" style="4"/>
    <col min="5890" max="5890" width="20.5703125" style="4" customWidth="1"/>
    <col min="5891" max="5891" width="15.140625" style="4" customWidth="1"/>
    <col min="5892" max="6145" width="9.140625" style="4"/>
    <col min="6146" max="6146" width="20.5703125" style="4" customWidth="1"/>
    <col min="6147" max="6147" width="15.140625" style="4" customWidth="1"/>
    <col min="6148" max="6401" width="9.140625" style="4"/>
    <col min="6402" max="6402" width="20.5703125" style="4" customWidth="1"/>
    <col min="6403" max="6403" width="15.140625" style="4" customWidth="1"/>
    <col min="6404" max="6657" width="9.140625" style="4"/>
    <col min="6658" max="6658" width="20.5703125" style="4" customWidth="1"/>
    <col min="6659" max="6659" width="15.140625" style="4" customWidth="1"/>
    <col min="6660" max="6913" width="9.140625" style="4"/>
    <col min="6914" max="6914" width="20.5703125" style="4" customWidth="1"/>
    <col min="6915" max="6915" width="15.140625" style="4" customWidth="1"/>
    <col min="6916" max="7169" width="9.140625" style="4"/>
    <col min="7170" max="7170" width="20.5703125" style="4" customWidth="1"/>
    <col min="7171" max="7171" width="15.140625" style="4" customWidth="1"/>
    <col min="7172" max="7425" width="9.140625" style="4"/>
    <col min="7426" max="7426" width="20.5703125" style="4" customWidth="1"/>
    <col min="7427" max="7427" width="15.140625" style="4" customWidth="1"/>
    <col min="7428" max="7681" width="9.140625" style="4"/>
    <col min="7682" max="7682" width="20.5703125" style="4" customWidth="1"/>
    <col min="7683" max="7683" width="15.140625" style="4" customWidth="1"/>
    <col min="7684" max="7937" width="9.140625" style="4"/>
    <col min="7938" max="7938" width="20.5703125" style="4" customWidth="1"/>
    <col min="7939" max="7939" width="15.140625" style="4" customWidth="1"/>
    <col min="7940" max="8193" width="9.140625" style="4"/>
    <col min="8194" max="8194" width="20.5703125" style="4" customWidth="1"/>
    <col min="8195" max="8195" width="15.140625" style="4" customWidth="1"/>
    <col min="8196" max="8449" width="9.140625" style="4"/>
    <col min="8450" max="8450" width="20.5703125" style="4" customWidth="1"/>
    <col min="8451" max="8451" width="15.140625" style="4" customWidth="1"/>
    <col min="8452" max="8705" width="9.140625" style="4"/>
    <col min="8706" max="8706" width="20.5703125" style="4" customWidth="1"/>
    <col min="8707" max="8707" width="15.140625" style="4" customWidth="1"/>
    <col min="8708" max="8961" width="9.140625" style="4"/>
    <col min="8962" max="8962" width="20.5703125" style="4" customWidth="1"/>
    <col min="8963" max="8963" width="15.140625" style="4" customWidth="1"/>
    <col min="8964" max="9217" width="9.140625" style="4"/>
    <col min="9218" max="9218" width="20.5703125" style="4" customWidth="1"/>
    <col min="9219" max="9219" width="15.140625" style="4" customWidth="1"/>
    <col min="9220" max="9473" width="9.140625" style="4"/>
    <col min="9474" max="9474" width="20.5703125" style="4" customWidth="1"/>
    <col min="9475" max="9475" width="15.140625" style="4" customWidth="1"/>
    <col min="9476" max="9729" width="9.140625" style="4"/>
    <col min="9730" max="9730" width="20.5703125" style="4" customWidth="1"/>
    <col min="9731" max="9731" width="15.140625" style="4" customWidth="1"/>
    <col min="9732" max="9985" width="9.140625" style="4"/>
    <col min="9986" max="9986" width="20.5703125" style="4" customWidth="1"/>
    <col min="9987" max="9987" width="15.140625" style="4" customWidth="1"/>
    <col min="9988" max="10241" width="9.140625" style="4"/>
    <col min="10242" max="10242" width="20.5703125" style="4" customWidth="1"/>
    <col min="10243" max="10243" width="15.140625" style="4" customWidth="1"/>
    <col min="10244" max="10497" width="9.140625" style="4"/>
    <col min="10498" max="10498" width="20.5703125" style="4" customWidth="1"/>
    <col min="10499" max="10499" width="15.140625" style="4" customWidth="1"/>
    <col min="10500" max="10753" width="9.140625" style="4"/>
    <col min="10754" max="10754" width="20.5703125" style="4" customWidth="1"/>
    <col min="10755" max="10755" width="15.140625" style="4" customWidth="1"/>
    <col min="10756" max="11009" width="9.140625" style="4"/>
    <col min="11010" max="11010" width="20.5703125" style="4" customWidth="1"/>
    <col min="11011" max="11011" width="15.140625" style="4" customWidth="1"/>
    <col min="11012" max="11265" width="9.140625" style="4"/>
    <col min="11266" max="11266" width="20.5703125" style="4" customWidth="1"/>
    <col min="11267" max="11267" width="15.140625" style="4" customWidth="1"/>
    <col min="11268" max="11521" width="9.140625" style="4"/>
    <col min="11522" max="11522" width="20.5703125" style="4" customWidth="1"/>
    <col min="11523" max="11523" width="15.140625" style="4" customWidth="1"/>
    <col min="11524" max="11777" width="9.140625" style="4"/>
    <col min="11778" max="11778" width="20.5703125" style="4" customWidth="1"/>
    <col min="11779" max="11779" width="15.140625" style="4" customWidth="1"/>
    <col min="11780" max="12033" width="9.140625" style="4"/>
    <col min="12034" max="12034" width="20.5703125" style="4" customWidth="1"/>
    <col min="12035" max="12035" width="15.140625" style="4" customWidth="1"/>
    <col min="12036" max="12289" width="9.140625" style="4"/>
    <col min="12290" max="12290" width="20.5703125" style="4" customWidth="1"/>
    <col min="12291" max="12291" width="15.140625" style="4" customWidth="1"/>
    <col min="12292" max="12545" width="9.140625" style="4"/>
    <col min="12546" max="12546" width="20.5703125" style="4" customWidth="1"/>
    <col min="12547" max="12547" width="15.140625" style="4" customWidth="1"/>
    <col min="12548" max="12801" width="9.140625" style="4"/>
    <col min="12802" max="12802" width="20.5703125" style="4" customWidth="1"/>
    <col min="12803" max="12803" width="15.140625" style="4" customWidth="1"/>
    <col min="12804" max="13057" width="9.140625" style="4"/>
    <col min="13058" max="13058" width="20.5703125" style="4" customWidth="1"/>
    <col min="13059" max="13059" width="15.140625" style="4" customWidth="1"/>
    <col min="13060" max="13313" width="9.140625" style="4"/>
    <col min="13314" max="13314" width="20.5703125" style="4" customWidth="1"/>
    <col min="13315" max="13315" width="15.140625" style="4" customWidth="1"/>
    <col min="13316" max="13569" width="9.140625" style="4"/>
    <col min="13570" max="13570" width="20.5703125" style="4" customWidth="1"/>
    <col min="13571" max="13571" width="15.140625" style="4" customWidth="1"/>
    <col min="13572" max="13825" width="9.140625" style="4"/>
    <col min="13826" max="13826" width="20.5703125" style="4" customWidth="1"/>
    <col min="13827" max="13827" width="15.140625" style="4" customWidth="1"/>
    <col min="13828" max="14081" width="9.140625" style="4"/>
    <col min="14082" max="14082" width="20.5703125" style="4" customWidth="1"/>
    <col min="14083" max="14083" width="15.140625" style="4" customWidth="1"/>
    <col min="14084" max="14337" width="9.140625" style="4"/>
    <col min="14338" max="14338" width="20.5703125" style="4" customWidth="1"/>
    <col min="14339" max="14339" width="15.140625" style="4" customWidth="1"/>
    <col min="14340" max="14593" width="9.140625" style="4"/>
    <col min="14594" max="14594" width="20.5703125" style="4" customWidth="1"/>
    <col min="14595" max="14595" width="15.140625" style="4" customWidth="1"/>
    <col min="14596" max="14849" width="9.140625" style="4"/>
    <col min="14850" max="14850" width="20.5703125" style="4" customWidth="1"/>
    <col min="14851" max="14851" width="15.140625" style="4" customWidth="1"/>
    <col min="14852" max="15105" width="9.140625" style="4"/>
    <col min="15106" max="15106" width="20.5703125" style="4" customWidth="1"/>
    <col min="15107" max="15107" width="15.140625" style="4" customWidth="1"/>
    <col min="15108" max="15361" width="9.140625" style="4"/>
    <col min="15362" max="15362" width="20.5703125" style="4" customWidth="1"/>
    <col min="15363" max="15363" width="15.140625" style="4" customWidth="1"/>
    <col min="15364" max="15617" width="9.140625" style="4"/>
    <col min="15618" max="15618" width="20.5703125" style="4" customWidth="1"/>
    <col min="15619" max="15619" width="15.140625" style="4" customWidth="1"/>
    <col min="15620" max="15873" width="9.140625" style="4"/>
    <col min="15874" max="15874" width="20.5703125" style="4" customWidth="1"/>
    <col min="15875" max="15875" width="15.140625" style="4" customWidth="1"/>
    <col min="15876" max="16129" width="9.140625" style="4"/>
    <col min="16130" max="16130" width="20.5703125" style="4" customWidth="1"/>
    <col min="16131" max="16131" width="15.140625" style="4" customWidth="1"/>
    <col min="16132" max="16384" width="9.140625" style="4"/>
  </cols>
  <sheetData>
    <row r="1" spans="1:3" ht="19.5" x14ac:dyDescent="0.3">
      <c r="A1" s="107" t="s">
        <v>197</v>
      </c>
    </row>
    <row r="3" spans="1:3" x14ac:dyDescent="0.25">
      <c r="A3" s="4" t="s">
        <v>198</v>
      </c>
      <c r="B3" s="4" t="s">
        <v>7</v>
      </c>
      <c r="C3" s="4" t="s">
        <v>157</v>
      </c>
    </row>
    <row r="4" spans="1:3" x14ac:dyDescent="0.25">
      <c r="A4" s="14" t="s">
        <v>158</v>
      </c>
      <c r="B4" s="4">
        <v>849</v>
      </c>
      <c r="C4" s="15">
        <v>0.31620111731843575</v>
      </c>
    </row>
    <row r="5" spans="1:3" x14ac:dyDescent="0.25">
      <c r="A5" s="14" t="s">
        <v>159</v>
      </c>
      <c r="B5" s="4">
        <v>781</v>
      </c>
      <c r="C5" s="15">
        <v>0.29087523277467414</v>
      </c>
    </row>
    <row r="6" spans="1:3" x14ac:dyDescent="0.25">
      <c r="A6" s="14" t="s">
        <v>160</v>
      </c>
      <c r="B6" s="4">
        <v>447</v>
      </c>
      <c r="C6" s="15">
        <v>0.16648044692737429</v>
      </c>
    </row>
    <row r="7" spans="1:3" x14ac:dyDescent="0.25">
      <c r="A7" s="14" t="s">
        <v>161</v>
      </c>
      <c r="B7" s="4">
        <v>274</v>
      </c>
      <c r="C7" s="15">
        <v>0.10204841713221602</v>
      </c>
    </row>
    <row r="8" spans="1:3" x14ac:dyDescent="0.25">
      <c r="A8" s="14" t="s">
        <v>162</v>
      </c>
      <c r="B8" s="4">
        <v>200</v>
      </c>
      <c r="C8" s="15">
        <v>7.4487895716946001E-2</v>
      </c>
    </row>
    <row r="9" spans="1:3" x14ac:dyDescent="0.25">
      <c r="A9" s="14" t="s">
        <v>163</v>
      </c>
      <c r="B9" s="4">
        <v>54</v>
      </c>
      <c r="C9" s="15">
        <v>2.0111731843575419E-2</v>
      </c>
    </row>
    <row r="10" spans="1:3" x14ac:dyDescent="0.25">
      <c r="A10" s="14" t="s">
        <v>164</v>
      </c>
      <c r="B10" s="4">
        <v>54</v>
      </c>
      <c r="C10" s="15">
        <v>2.0111731843575419E-2</v>
      </c>
    </row>
    <row r="11" spans="1:3" x14ac:dyDescent="0.25">
      <c r="A11" s="14" t="s">
        <v>165</v>
      </c>
      <c r="B11" s="4">
        <v>26</v>
      </c>
      <c r="C11" s="15">
        <v>9.6834264432029797E-3</v>
      </c>
    </row>
    <row r="12" spans="1:3" x14ac:dyDescent="0.25">
      <c r="A12" s="16" t="s">
        <v>174</v>
      </c>
      <c r="B12" s="4">
        <v>2685</v>
      </c>
      <c r="C12" s="17"/>
    </row>
    <row r="14" spans="1:3" x14ac:dyDescent="0.25">
      <c r="A14" s="4" t="s">
        <v>198</v>
      </c>
      <c r="B14" s="18" t="s">
        <v>166</v>
      </c>
      <c r="C14" s="18" t="s">
        <v>157</v>
      </c>
    </row>
    <row r="15" spans="1:3" x14ac:dyDescent="0.25">
      <c r="A15" s="14" t="s">
        <v>158</v>
      </c>
      <c r="B15" s="18">
        <v>0.33400000000000002</v>
      </c>
      <c r="C15" s="15">
        <v>0.316</v>
      </c>
    </row>
    <row r="16" spans="1:3" x14ac:dyDescent="0.25">
      <c r="A16" s="14" t="s">
        <v>159</v>
      </c>
      <c r="B16" s="18">
        <v>0.218</v>
      </c>
      <c r="C16" s="15">
        <v>0.29099999999999998</v>
      </c>
    </row>
    <row r="17" spans="1:3" x14ac:dyDescent="0.25">
      <c r="A17" s="14" t="s">
        <v>160</v>
      </c>
      <c r="B17" s="18">
        <v>0.18099999999999999</v>
      </c>
      <c r="C17" s="15">
        <v>0.16600000000000001</v>
      </c>
    </row>
    <row r="18" spans="1:3" x14ac:dyDescent="0.25">
      <c r="A18" s="14" t="s">
        <v>161</v>
      </c>
      <c r="B18" s="18">
        <v>0.14199999999999999</v>
      </c>
      <c r="C18" s="15">
        <v>0.10199999999999999</v>
      </c>
    </row>
    <row r="19" spans="1:3" x14ac:dyDescent="0.25">
      <c r="A19" s="14" t="s">
        <v>162</v>
      </c>
      <c r="B19" s="18">
        <v>7.9000000000000001E-2</v>
      </c>
      <c r="C19" s="15">
        <v>7.3999999999999996E-2</v>
      </c>
    </row>
    <row r="20" spans="1:3" x14ac:dyDescent="0.25">
      <c r="A20" s="14" t="s">
        <v>163</v>
      </c>
      <c r="B20" s="18">
        <v>0.02</v>
      </c>
      <c r="C20" s="15">
        <v>0.02</v>
      </c>
    </row>
    <row r="21" spans="1:3" x14ac:dyDescent="0.25">
      <c r="A21" s="14" t="s">
        <v>164</v>
      </c>
      <c r="B21" s="18">
        <v>0.02</v>
      </c>
      <c r="C21" s="15">
        <v>0.02</v>
      </c>
    </row>
    <row r="22" spans="1:3" x14ac:dyDescent="0.25">
      <c r="A22" s="14" t="s">
        <v>165</v>
      </c>
      <c r="B22" s="18">
        <v>8.0000000000000002E-3</v>
      </c>
      <c r="C22" s="15">
        <v>0.01</v>
      </c>
    </row>
    <row r="24" spans="1:3" ht="18" thickBot="1" x14ac:dyDescent="0.35">
      <c r="A24" s="68" t="s">
        <v>199</v>
      </c>
    </row>
    <row r="25" spans="1:3" ht="15.75" thickTop="1" x14ac:dyDescent="0.25">
      <c r="A25" s="44" t="s">
        <v>198</v>
      </c>
      <c r="B25" s="4" t="s">
        <v>5</v>
      </c>
      <c r="C25" s="18" t="s">
        <v>200</v>
      </c>
    </row>
    <row r="26" spans="1:3" x14ac:dyDescent="0.25">
      <c r="A26" s="19" t="s">
        <v>158</v>
      </c>
      <c r="B26" s="20">
        <v>4103</v>
      </c>
      <c r="C26" s="18">
        <v>0.33352300438953014</v>
      </c>
    </row>
    <row r="27" spans="1:3" x14ac:dyDescent="0.25">
      <c r="A27" s="19" t="s">
        <v>159</v>
      </c>
      <c r="B27" s="20">
        <v>2676</v>
      </c>
      <c r="C27" s="18">
        <v>0.21752560559258657</v>
      </c>
    </row>
    <row r="28" spans="1:3" x14ac:dyDescent="0.25">
      <c r="A28" s="19" t="s">
        <v>160</v>
      </c>
      <c r="B28" s="21">
        <v>2225</v>
      </c>
      <c r="C28" s="18">
        <v>0.18086490001625752</v>
      </c>
    </row>
    <row r="29" spans="1:3" x14ac:dyDescent="0.25">
      <c r="A29" s="19" t="s">
        <v>161</v>
      </c>
      <c r="B29" s="20">
        <v>1742</v>
      </c>
      <c r="C29" s="18">
        <v>0.14160299138351487</v>
      </c>
    </row>
    <row r="30" spans="1:3" x14ac:dyDescent="0.25">
      <c r="A30" s="19" t="s">
        <v>167</v>
      </c>
      <c r="B30" s="20">
        <v>967</v>
      </c>
      <c r="C30" s="18">
        <v>7.8605104860998212E-2</v>
      </c>
    </row>
    <row r="31" spans="1:3" x14ac:dyDescent="0.25">
      <c r="A31" s="19" t="s">
        <v>163</v>
      </c>
      <c r="B31" s="22">
        <v>247</v>
      </c>
      <c r="C31" s="18">
        <v>2.0078036091692408E-2</v>
      </c>
    </row>
    <row r="32" spans="1:3" x14ac:dyDescent="0.25">
      <c r="A32" s="19" t="s">
        <v>164</v>
      </c>
      <c r="B32" s="22">
        <v>247</v>
      </c>
      <c r="C32" s="18">
        <v>2.0078036091692408E-2</v>
      </c>
    </row>
    <row r="33" spans="1:6" x14ac:dyDescent="0.25">
      <c r="A33" s="19" t="s">
        <v>165</v>
      </c>
      <c r="B33" s="20">
        <v>101</v>
      </c>
      <c r="C33" s="18">
        <v>8.2100471468053975E-3</v>
      </c>
    </row>
    <row r="35" spans="1:6" ht="33" customHeight="1" x14ac:dyDescent="0.25">
      <c r="A35" s="116" t="s">
        <v>259</v>
      </c>
      <c r="B35" s="117"/>
      <c r="C35" s="117"/>
      <c r="D35" s="117"/>
      <c r="E35" s="117"/>
      <c r="F35" s="117"/>
    </row>
    <row r="37" spans="1:6" x14ac:dyDescent="0.25">
      <c r="A37" s="19"/>
      <c r="B37" s="19"/>
      <c r="C37" s="19"/>
    </row>
  </sheetData>
  <mergeCells count="1">
    <mergeCell ref="A35:F35"/>
  </mergeCells>
  <pageMargins left="0.7" right="0.7" top="0.75" bottom="0.75" header="0.3" footer="0.3"/>
  <pageSetup paperSize="9" orientation="portrait"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A10" sqref="A10"/>
    </sheetView>
  </sheetViews>
  <sheetFormatPr defaultRowHeight="15" x14ac:dyDescent="0.25"/>
  <cols>
    <col min="1" max="1" width="26.7109375" customWidth="1"/>
    <col min="2" max="5" width="9.85546875" customWidth="1"/>
    <col min="257" max="257" width="26.7109375" bestFit="1" customWidth="1"/>
    <col min="513" max="513" width="26.7109375" bestFit="1" customWidth="1"/>
    <col min="769" max="769" width="26.7109375" bestFit="1" customWidth="1"/>
    <col min="1025" max="1025" width="26.7109375" bestFit="1" customWidth="1"/>
    <col min="1281" max="1281" width="26.7109375" bestFit="1" customWidth="1"/>
    <col min="1537" max="1537" width="26.7109375" bestFit="1" customWidth="1"/>
    <col min="1793" max="1793" width="26.7109375" bestFit="1" customWidth="1"/>
    <col min="2049" max="2049" width="26.7109375" bestFit="1" customWidth="1"/>
    <col min="2305" max="2305" width="26.7109375" bestFit="1" customWidth="1"/>
    <col min="2561" max="2561" width="26.7109375" bestFit="1" customWidth="1"/>
    <col min="2817" max="2817" width="26.7109375" bestFit="1" customWidth="1"/>
    <col min="3073" max="3073" width="26.7109375" bestFit="1" customWidth="1"/>
    <col min="3329" max="3329" width="26.7109375" bestFit="1" customWidth="1"/>
    <col min="3585" max="3585" width="26.7109375" bestFit="1" customWidth="1"/>
    <col min="3841" max="3841" width="26.7109375" bestFit="1" customWidth="1"/>
    <col min="4097" max="4097" width="26.7109375" bestFit="1" customWidth="1"/>
    <col min="4353" max="4353" width="26.7109375" bestFit="1" customWidth="1"/>
    <col min="4609" max="4609" width="26.7109375" bestFit="1" customWidth="1"/>
    <col min="4865" max="4865" width="26.7109375" bestFit="1" customWidth="1"/>
    <col min="5121" max="5121" width="26.7109375" bestFit="1" customWidth="1"/>
    <col min="5377" max="5377" width="26.7109375" bestFit="1" customWidth="1"/>
    <col min="5633" max="5633" width="26.7109375" bestFit="1" customWidth="1"/>
    <col min="5889" max="5889" width="26.7109375" bestFit="1" customWidth="1"/>
    <col min="6145" max="6145" width="26.7109375" bestFit="1" customWidth="1"/>
    <col min="6401" max="6401" width="26.7109375" bestFit="1" customWidth="1"/>
    <col min="6657" max="6657" width="26.7109375" bestFit="1" customWidth="1"/>
    <col min="6913" max="6913" width="26.7109375" bestFit="1" customWidth="1"/>
    <col min="7169" max="7169" width="26.7109375" bestFit="1" customWidth="1"/>
    <col min="7425" max="7425" width="26.7109375" bestFit="1" customWidth="1"/>
    <col min="7681" max="7681" width="26.7109375" bestFit="1" customWidth="1"/>
    <col min="7937" max="7937" width="26.7109375" bestFit="1" customWidth="1"/>
    <col min="8193" max="8193" width="26.7109375" bestFit="1" customWidth="1"/>
    <col min="8449" max="8449" width="26.7109375" bestFit="1" customWidth="1"/>
    <col min="8705" max="8705" width="26.7109375" bestFit="1" customWidth="1"/>
    <col min="8961" max="8961" width="26.7109375" bestFit="1" customWidth="1"/>
    <col min="9217" max="9217" width="26.7109375" bestFit="1" customWidth="1"/>
    <col min="9473" max="9473" width="26.7109375" bestFit="1" customWidth="1"/>
    <col min="9729" max="9729" width="26.7109375" bestFit="1" customWidth="1"/>
    <col min="9985" max="9985" width="26.7109375" bestFit="1" customWidth="1"/>
    <col min="10241" max="10241" width="26.7109375" bestFit="1" customWidth="1"/>
    <col min="10497" max="10497" width="26.7109375" bestFit="1" customWidth="1"/>
    <col min="10753" max="10753" width="26.7109375" bestFit="1" customWidth="1"/>
    <col min="11009" max="11009" width="26.7109375" bestFit="1" customWidth="1"/>
    <col min="11265" max="11265" width="26.7109375" bestFit="1" customWidth="1"/>
    <col min="11521" max="11521" width="26.7109375" bestFit="1" customWidth="1"/>
    <col min="11777" max="11777" width="26.7109375" bestFit="1" customWidth="1"/>
    <col min="12033" max="12033" width="26.7109375" bestFit="1" customWidth="1"/>
    <col min="12289" max="12289" width="26.7109375" bestFit="1" customWidth="1"/>
    <col min="12545" max="12545" width="26.7109375" bestFit="1" customWidth="1"/>
    <col min="12801" max="12801" width="26.7109375" bestFit="1" customWidth="1"/>
    <col min="13057" max="13057" width="26.7109375" bestFit="1" customWidth="1"/>
    <col min="13313" max="13313" width="26.7109375" bestFit="1" customWidth="1"/>
    <col min="13569" max="13569" width="26.7109375" bestFit="1" customWidth="1"/>
    <col min="13825" max="13825" width="26.7109375" bestFit="1" customWidth="1"/>
    <col min="14081" max="14081" width="26.7109375" bestFit="1" customWidth="1"/>
    <col min="14337" max="14337" width="26.7109375" bestFit="1" customWidth="1"/>
    <col min="14593" max="14593" width="26.7109375" bestFit="1" customWidth="1"/>
    <col min="14849" max="14849" width="26.7109375" bestFit="1" customWidth="1"/>
    <col min="15105" max="15105" width="26.7109375" bestFit="1" customWidth="1"/>
    <col min="15361" max="15361" width="26.7109375" bestFit="1" customWidth="1"/>
    <col min="15617" max="15617" width="26.7109375" bestFit="1" customWidth="1"/>
    <col min="15873" max="15873" width="26.7109375" bestFit="1" customWidth="1"/>
    <col min="16129" max="16129" width="26.7109375" bestFit="1" customWidth="1"/>
  </cols>
  <sheetData>
    <row r="1" spans="1:6" ht="19.5" x14ac:dyDescent="0.3">
      <c r="A1" s="52" t="s">
        <v>201</v>
      </c>
    </row>
    <row r="3" spans="1:6" x14ac:dyDescent="0.25">
      <c r="A3" t="s">
        <v>149</v>
      </c>
      <c r="B3" t="s">
        <v>105</v>
      </c>
      <c r="C3" t="s">
        <v>129</v>
      </c>
      <c r="D3" t="s">
        <v>176</v>
      </c>
      <c r="E3" s="33" t="s">
        <v>204</v>
      </c>
      <c r="F3" t="s">
        <v>258</v>
      </c>
    </row>
    <row r="4" spans="1:6" x14ac:dyDescent="0.25">
      <c r="A4" t="s">
        <v>150</v>
      </c>
      <c r="B4">
        <v>1098</v>
      </c>
      <c r="C4">
        <v>635</v>
      </c>
      <c r="D4">
        <v>752</v>
      </c>
      <c r="E4" s="33">
        <v>772</v>
      </c>
      <c r="F4">
        <v>705</v>
      </c>
    </row>
    <row r="5" spans="1:6" x14ac:dyDescent="0.25">
      <c r="A5" t="s">
        <v>151</v>
      </c>
      <c r="B5">
        <v>132</v>
      </c>
      <c r="C5">
        <v>157</v>
      </c>
      <c r="D5">
        <v>148</v>
      </c>
      <c r="E5" s="33">
        <v>166</v>
      </c>
      <c r="F5">
        <v>99</v>
      </c>
    </row>
    <row r="6" spans="1:6" x14ac:dyDescent="0.25">
      <c r="A6" t="s">
        <v>152</v>
      </c>
      <c r="B6">
        <v>113</v>
      </c>
      <c r="C6">
        <v>113</v>
      </c>
      <c r="D6">
        <v>169</v>
      </c>
      <c r="E6" s="33">
        <v>157</v>
      </c>
      <c r="F6">
        <v>78</v>
      </c>
    </row>
    <row r="7" spans="1:6" x14ac:dyDescent="0.25">
      <c r="A7" t="s">
        <v>153</v>
      </c>
      <c r="B7">
        <v>2557</v>
      </c>
      <c r="C7">
        <v>2932</v>
      </c>
      <c r="D7">
        <v>4408</v>
      </c>
      <c r="E7" s="33">
        <v>3435</v>
      </c>
      <c r="F7">
        <v>3033</v>
      </c>
    </row>
    <row r="8" spans="1:6" x14ac:dyDescent="0.25">
      <c r="A8" t="s">
        <v>154</v>
      </c>
      <c r="B8">
        <v>298</v>
      </c>
      <c r="C8">
        <v>180</v>
      </c>
      <c r="D8">
        <v>431</v>
      </c>
      <c r="E8" s="33">
        <v>342</v>
      </c>
      <c r="F8">
        <v>333</v>
      </c>
    </row>
    <row r="9" spans="1:6" x14ac:dyDescent="0.25">
      <c r="A9" t="s">
        <v>155</v>
      </c>
      <c r="B9">
        <v>108</v>
      </c>
      <c r="C9">
        <v>24</v>
      </c>
      <c r="D9">
        <v>32</v>
      </c>
      <c r="E9" s="33">
        <v>28</v>
      </c>
      <c r="F9">
        <v>28</v>
      </c>
    </row>
    <row r="12" spans="1:6" x14ac:dyDescent="0.25">
      <c r="A12" t="s">
        <v>156</v>
      </c>
      <c r="B12" t="s">
        <v>105</v>
      </c>
      <c r="C12" t="s">
        <v>129</v>
      </c>
      <c r="D12" s="33" t="s">
        <v>176</v>
      </c>
      <c r="E12" s="33" t="s">
        <v>204</v>
      </c>
      <c r="F12" t="s">
        <v>258</v>
      </c>
    </row>
    <row r="13" spans="1:6" x14ac:dyDescent="0.25">
      <c r="A13" t="s">
        <v>150</v>
      </c>
      <c r="B13">
        <v>411</v>
      </c>
      <c r="C13">
        <v>305</v>
      </c>
      <c r="D13">
        <v>354</v>
      </c>
      <c r="E13" s="33">
        <v>392</v>
      </c>
      <c r="F13">
        <v>289</v>
      </c>
    </row>
    <row r="14" spans="1:6" x14ac:dyDescent="0.25">
      <c r="A14" t="s">
        <v>151</v>
      </c>
      <c r="B14">
        <v>122</v>
      </c>
      <c r="C14">
        <v>148</v>
      </c>
      <c r="D14">
        <v>142</v>
      </c>
      <c r="E14" s="33">
        <v>157</v>
      </c>
      <c r="F14">
        <v>98</v>
      </c>
    </row>
    <row r="15" spans="1:6" x14ac:dyDescent="0.25">
      <c r="A15" t="s">
        <v>152</v>
      </c>
      <c r="B15">
        <v>99</v>
      </c>
      <c r="C15">
        <v>105</v>
      </c>
      <c r="D15">
        <v>163</v>
      </c>
      <c r="E15" s="33">
        <v>152</v>
      </c>
      <c r="F15">
        <v>74</v>
      </c>
    </row>
    <row r="16" spans="1:6" x14ac:dyDescent="0.25">
      <c r="A16" t="s">
        <v>155</v>
      </c>
      <c r="B16">
        <v>5</v>
      </c>
      <c r="C16">
        <v>4</v>
      </c>
      <c r="D16">
        <v>4</v>
      </c>
      <c r="E16" s="33">
        <v>2</v>
      </c>
      <c r="F16">
        <v>12</v>
      </c>
    </row>
    <row r="19" spans="1:1" x14ac:dyDescent="0.25">
      <c r="A19" s="2"/>
    </row>
  </sheetData>
  <pageMargins left="0.7" right="0.7" top="0.75" bottom="0.75" header="0.3" footer="0.3"/>
  <pageSetup paperSize="9"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Normal="100" workbookViewId="0">
      <selection activeCell="C29" sqref="C29"/>
    </sheetView>
  </sheetViews>
  <sheetFormatPr defaultColWidth="9.140625" defaultRowHeight="15" x14ac:dyDescent="0.25"/>
  <cols>
    <col min="1" max="1" width="13.7109375" style="4" customWidth="1"/>
    <col min="2" max="12" width="11.7109375" style="4" customWidth="1"/>
    <col min="13" max="16384" width="9.140625" style="4"/>
  </cols>
  <sheetData>
    <row r="1" spans="1:12" ht="19.5" x14ac:dyDescent="0.3">
      <c r="A1" s="107" t="s">
        <v>219</v>
      </c>
      <c r="B1" s="107"/>
      <c r="C1" s="107"/>
      <c r="D1" s="107"/>
      <c r="E1" s="107"/>
    </row>
    <row r="3" spans="1:12" x14ac:dyDescent="0.25">
      <c r="A3" s="4" t="s">
        <v>188</v>
      </c>
      <c r="B3" s="4" t="s">
        <v>211</v>
      </c>
      <c r="C3" s="4" t="s">
        <v>212</v>
      </c>
      <c r="D3" s="4" t="s">
        <v>213</v>
      </c>
      <c r="E3" s="4" t="s">
        <v>214</v>
      </c>
      <c r="F3" s="4" t="s">
        <v>215</v>
      </c>
      <c r="G3" s="4" t="s">
        <v>216</v>
      </c>
      <c r="H3" s="4" t="s">
        <v>208</v>
      </c>
      <c r="I3" s="4" t="s">
        <v>209</v>
      </c>
      <c r="J3" s="4" t="s">
        <v>210</v>
      </c>
      <c r="K3" s="79" t="s">
        <v>203</v>
      </c>
      <c r="L3" s="79" t="s">
        <v>232</v>
      </c>
    </row>
    <row r="4" spans="1:12" x14ac:dyDescent="0.25">
      <c r="A4" s="4" t="s">
        <v>0</v>
      </c>
      <c r="B4" s="100">
        <v>713</v>
      </c>
      <c r="C4" s="101">
        <v>579</v>
      </c>
      <c r="D4" s="101">
        <v>761</v>
      </c>
      <c r="E4" s="101">
        <v>833</v>
      </c>
      <c r="F4" s="101">
        <v>786</v>
      </c>
      <c r="G4" s="101">
        <v>915</v>
      </c>
      <c r="H4" s="101">
        <v>973</v>
      </c>
      <c r="I4" s="101">
        <v>1056</v>
      </c>
      <c r="J4" s="101">
        <v>1697</v>
      </c>
      <c r="K4" s="102">
        <v>1225</v>
      </c>
      <c r="L4" s="102">
        <v>1029</v>
      </c>
    </row>
    <row r="5" spans="1:12" x14ac:dyDescent="0.25">
      <c r="A5" s="4" t="s">
        <v>1</v>
      </c>
      <c r="B5" s="100">
        <v>487</v>
      </c>
      <c r="C5" s="101">
        <v>592</v>
      </c>
      <c r="D5" s="101">
        <v>699</v>
      </c>
      <c r="E5" s="101">
        <v>675</v>
      </c>
      <c r="F5" s="101">
        <v>592</v>
      </c>
      <c r="G5" s="101">
        <v>694</v>
      </c>
      <c r="H5" s="101">
        <v>983</v>
      </c>
      <c r="I5" s="101">
        <v>967</v>
      </c>
      <c r="J5" s="101">
        <v>1206</v>
      </c>
      <c r="K5" s="102">
        <v>943</v>
      </c>
      <c r="L5" s="102">
        <v>963</v>
      </c>
    </row>
    <row r="6" spans="1:12" x14ac:dyDescent="0.25">
      <c r="A6" s="4" t="s">
        <v>2</v>
      </c>
      <c r="B6" s="100">
        <v>664</v>
      </c>
      <c r="C6" s="101">
        <v>734</v>
      </c>
      <c r="D6" s="101">
        <v>794</v>
      </c>
      <c r="E6" s="101">
        <v>793</v>
      </c>
      <c r="F6" s="101">
        <v>755</v>
      </c>
      <c r="G6" s="101">
        <v>885</v>
      </c>
      <c r="H6" s="101">
        <v>1090</v>
      </c>
      <c r="I6" s="101">
        <v>1026</v>
      </c>
      <c r="J6" s="101">
        <v>1416</v>
      </c>
      <c r="K6" s="102">
        <v>1212</v>
      </c>
      <c r="L6" s="102">
        <v>1042</v>
      </c>
    </row>
    <row r="7" spans="1:12" x14ac:dyDescent="0.25">
      <c r="A7" s="4" t="s">
        <v>3</v>
      </c>
      <c r="B7" s="100">
        <v>638</v>
      </c>
      <c r="C7" s="101">
        <v>713</v>
      </c>
      <c r="D7" s="101">
        <v>816</v>
      </c>
      <c r="E7" s="101">
        <v>694</v>
      </c>
      <c r="F7" s="101">
        <v>822</v>
      </c>
      <c r="G7" s="101">
        <v>933</v>
      </c>
      <c r="H7" s="101">
        <v>1219</v>
      </c>
      <c r="I7" s="101">
        <v>1367</v>
      </c>
      <c r="J7" s="101">
        <v>1431</v>
      </c>
      <c r="K7" s="102">
        <v>1173</v>
      </c>
      <c r="L7" s="102">
        <v>1005</v>
      </c>
    </row>
    <row r="8" spans="1:12" x14ac:dyDescent="0.25">
      <c r="A8" s="110" t="s">
        <v>5</v>
      </c>
      <c r="B8" s="112">
        <f>SUM(B4:B7)</f>
        <v>2502</v>
      </c>
      <c r="C8" s="111">
        <v>2618</v>
      </c>
      <c r="D8" s="111">
        <f t="shared" ref="D8:I8" si="0">SUM(D4:D7)</f>
        <v>3070</v>
      </c>
      <c r="E8" s="111">
        <f t="shared" si="0"/>
        <v>2995</v>
      </c>
      <c r="F8" s="111">
        <f t="shared" si="0"/>
        <v>2955</v>
      </c>
      <c r="G8" s="111">
        <f t="shared" si="0"/>
        <v>3427</v>
      </c>
      <c r="H8" s="111">
        <f t="shared" si="0"/>
        <v>4265</v>
      </c>
      <c r="I8" s="111">
        <f t="shared" si="0"/>
        <v>4416</v>
      </c>
      <c r="J8" s="111">
        <v>5750</v>
      </c>
      <c r="K8" s="111">
        <f>SUM(K4:K7)</f>
        <v>4553</v>
      </c>
      <c r="L8" s="111">
        <v>4042</v>
      </c>
    </row>
    <row r="11" spans="1:12" x14ac:dyDescent="0.25">
      <c r="A11" s="35" t="s">
        <v>4</v>
      </c>
      <c r="B11" s="35" t="s">
        <v>7</v>
      </c>
      <c r="C11" s="35" t="s">
        <v>39</v>
      </c>
    </row>
    <row r="12" spans="1:12" x14ac:dyDescent="0.25">
      <c r="A12" s="31" t="s">
        <v>212</v>
      </c>
      <c r="B12" s="103">
        <v>2618</v>
      </c>
      <c r="C12" s="103">
        <v>1757</v>
      </c>
    </row>
    <row r="13" spans="1:12" x14ac:dyDescent="0.25">
      <c r="A13" s="31" t="s">
        <v>213</v>
      </c>
      <c r="B13" s="103">
        <v>3070</v>
      </c>
      <c r="C13" s="103">
        <v>1216</v>
      </c>
    </row>
    <row r="14" spans="1:12" x14ac:dyDescent="0.25">
      <c r="A14" s="31" t="s">
        <v>214</v>
      </c>
      <c r="B14" s="103">
        <v>2995</v>
      </c>
      <c r="C14" s="103">
        <v>1500</v>
      </c>
    </row>
    <row r="15" spans="1:12" x14ac:dyDescent="0.25">
      <c r="A15" s="31" t="s">
        <v>215</v>
      </c>
      <c r="B15" s="103">
        <v>2955</v>
      </c>
      <c r="C15" s="103">
        <v>2175</v>
      </c>
    </row>
    <row r="16" spans="1:12" x14ac:dyDescent="0.25">
      <c r="A16" s="31" t="s">
        <v>216</v>
      </c>
      <c r="B16" s="103">
        <v>3427</v>
      </c>
      <c r="C16" s="103">
        <v>2623</v>
      </c>
    </row>
    <row r="17" spans="1:3" x14ac:dyDescent="0.25">
      <c r="A17" s="31" t="s">
        <v>208</v>
      </c>
      <c r="B17" s="103">
        <v>4265</v>
      </c>
      <c r="C17" s="103">
        <v>2415</v>
      </c>
    </row>
    <row r="18" spans="1:3" x14ac:dyDescent="0.25">
      <c r="A18" s="31" t="s">
        <v>209</v>
      </c>
      <c r="B18" s="104">
        <v>4416</v>
      </c>
      <c r="C18" s="103">
        <v>3998</v>
      </c>
    </row>
    <row r="19" spans="1:3" x14ac:dyDescent="0.25">
      <c r="A19" s="31" t="s">
        <v>210</v>
      </c>
      <c r="B19" s="105">
        <v>5750</v>
      </c>
      <c r="C19" s="103">
        <v>3749</v>
      </c>
    </row>
    <row r="20" spans="1:3" x14ac:dyDescent="0.25">
      <c r="A20" s="31" t="s">
        <v>203</v>
      </c>
      <c r="B20" s="103">
        <v>4553</v>
      </c>
      <c r="C20" s="106">
        <v>2956</v>
      </c>
    </row>
    <row r="21" spans="1:3" x14ac:dyDescent="0.25">
      <c r="A21" s="31" t="s">
        <v>232</v>
      </c>
      <c r="B21" s="102">
        <v>4042</v>
      </c>
      <c r="C21" s="102">
        <v>3064</v>
      </c>
    </row>
  </sheetData>
  <pageMargins left="0.70866141732283472" right="0.70866141732283472" top="0.74803149606299213" bottom="0.74803149606299213" header="0.31496062992125984" footer="0.31496062992125984"/>
  <pageSetup paperSize="9" scale="91"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workbookViewId="0">
      <selection sqref="A1:C1"/>
    </sheetView>
  </sheetViews>
  <sheetFormatPr defaultRowHeight="15" x14ac:dyDescent="0.25"/>
  <cols>
    <col min="1" max="1" width="12" customWidth="1"/>
    <col min="2" max="4" width="9.85546875" customWidth="1"/>
    <col min="5" max="5" width="10.28515625" customWidth="1"/>
    <col min="6" max="12" width="9.85546875" customWidth="1"/>
    <col min="13" max="13" width="11.140625" customWidth="1"/>
  </cols>
  <sheetData>
    <row r="1" spans="1:13" s="33" customFormat="1" ht="19.5" x14ac:dyDescent="0.3">
      <c r="A1" s="107" t="s">
        <v>220</v>
      </c>
      <c r="B1" s="107"/>
      <c r="C1" s="107"/>
    </row>
    <row r="2" spans="1:13" s="33" customFormat="1" x14ac:dyDescent="0.25"/>
    <row r="3" spans="1:13" x14ac:dyDescent="0.25">
      <c r="A3" t="s">
        <v>189</v>
      </c>
      <c r="B3" s="33" t="s">
        <v>217</v>
      </c>
      <c r="C3" s="33" t="s">
        <v>211</v>
      </c>
      <c r="D3" s="33" t="s">
        <v>212</v>
      </c>
      <c r="E3" s="33" t="s">
        <v>218</v>
      </c>
      <c r="F3" s="33" t="s">
        <v>214</v>
      </c>
      <c r="G3" s="33" t="s">
        <v>215</v>
      </c>
      <c r="H3" s="33" t="s">
        <v>216</v>
      </c>
      <c r="I3" s="4" t="s">
        <v>208</v>
      </c>
      <c r="J3" s="4" t="s">
        <v>209</v>
      </c>
      <c r="K3" s="4" t="s">
        <v>210</v>
      </c>
      <c r="L3" s="4" t="s">
        <v>203</v>
      </c>
      <c r="M3" s="79" t="s">
        <v>232</v>
      </c>
    </row>
    <row r="4" spans="1:13" x14ac:dyDescent="0.25">
      <c r="A4" t="s">
        <v>134</v>
      </c>
      <c r="B4" s="104">
        <v>1131</v>
      </c>
      <c r="C4" s="104">
        <v>1282</v>
      </c>
      <c r="D4" s="101">
        <v>1560</v>
      </c>
      <c r="E4" s="101">
        <v>2093</v>
      </c>
      <c r="F4" s="101">
        <v>2004</v>
      </c>
      <c r="G4" s="101">
        <v>2200</v>
      </c>
      <c r="H4" s="101">
        <v>2490</v>
      </c>
      <c r="I4" s="101">
        <v>3135</v>
      </c>
      <c r="J4" s="101">
        <v>3323</v>
      </c>
      <c r="K4" s="101">
        <v>4675</v>
      </c>
      <c r="L4" s="101">
        <v>3640</v>
      </c>
      <c r="M4" s="101">
        <v>3275</v>
      </c>
    </row>
    <row r="5" spans="1:13" x14ac:dyDescent="0.25">
      <c r="A5" t="s">
        <v>133</v>
      </c>
      <c r="B5" s="104">
        <v>531</v>
      </c>
      <c r="C5" s="104">
        <v>512</v>
      </c>
      <c r="D5" s="101">
        <v>374</v>
      </c>
      <c r="E5" s="101">
        <v>261</v>
      </c>
      <c r="F5" s="101">
        <v>361</v>
      </c>
      <c r="G5" s="101">
        <v>305</v>
      </c>
      <c r="H5" s="101">
        <v>357</v>
      </c>
      <c r="I5" s="101">
        <v>462</v>
      </c>
      <c r="J5" s="101">
        <v>235</v>
      </c>
      <c r="K5" s="101">
        <v>357</v>
      </c>
      <c r="L5" s="101">
        <v>258</v>
      </c>
      <c r="M5" s="101">
        <v>232</v>
      </c>
    </row>
    <row r="6" spans="1:13" x14ac:dyDescent="0.25">
      <c r="A6" t="s">
        <v>135</v>
      </c>
      <c r="B6" s="104">
        <v>723</v>
      </c>
      <c r="C6" s="104">
        <v>708</v>
      </c>
      <c r="D6" s="101">
        <v>684</v>
      </c>
      <c r="E6" s="101">
        <v>716</v>
      </c>
      <c r="F6" s="101">
        <v>630</v>
      </c>
      <c r="G6" s="101">
        <v>450</v>
      </c>
      <c r="H6" s="101">
        <v>580</v>
      </c>
      <c r="I6" s="101">
        <v>668</v>
      </c>
      <c r="J6" s="101">
        <v>858</v>
      </c>
      <c r="K6" s="101">
        <v>718</v>
      </c>
      <c r="L6" s="101">
        <v>655</v>
      </c>
      <c r="M6" s="101">
        <v>535</v>
      </c>
    </row>
    <row r="7" spans="1:13" x14ac:dyDescent="0.25">
      <c r="A7" s="110" t="s">
        <v>5</v>
      </c>
      <c r="B7" s="111">
        <f t="shared" ref="B7:H7" si="0">SUM(B4:B6)</f>
        <v>2385</v>
      </c>
      <c r="C7" s="111">
        <f t="shared" si="0"/>
        <v>2502</v>
      </c>
      <c r="D7" s="111">
        <f t="shared" si="0"/>
        <v>2618</v>
      </c>
      <c r="E7" s="111">
        <f t="shared" si="0"/>
        <v>3070</v>
      </c>
      <c r="F7" s="111">
        <f t="shared" si="0"/>
        <v>2995</v>
      </c>
      <c r="G7" s="111">
        <f t="shared" si="0"/>
        <v>2955</v>
      </c>
      <c r="H7" s="111">
        <f t="shared" si="0"/>
        <v>3427</v>
      </c>
      <c r="I7" s="111">
        <f>SUM(I4:I6)</f>
        <v>4265</v>
      </c>
      <c r="J7" s="111">
        <f>SUM(J4:J6)</f>
        <v>4416</v>
      </c>
      <c r="K7" s="111">
        <v>5750</v>
      </c>
      <c r="L7" s="111">
        <f>SUM(L4:L6)</f>
        <v>4553</v>
      </c>
      <c r="M7" s="111">
        <v>4042</v>
      </c>
    </row>
    <row r="9" spans="1:13" x14ac:dyDescent="0.25">
      <c r="A9" s="2"/>
      <c r="B9" s="2"/>
      <c r="C9" s="2"/>
      <c r="D9" s="2"/>
      <c r="E9" s="2"/>
      <c r="F9" s="2"/>
      <c r="G9" s="2"/>
      <c r="H9" s="2"/>
      <c r="I9" s="2"/>
      <c r="J9" s="2"/>
      <c r="K9" s="19"/>
      <c r="L9" s="2"/>
      <c r="M9" s="2"/>
    </row>
    <row r="10" spans="1:13" x14ac:dyDescent="0.25">
      <c r="A10" s="2"/>
      <c r="B10" s="2"/>
      <c r="C10" s="2"/>
      <c r="D10" s="2"/>
      <c r="E10" s="2"/>
      <c r="F10" s="2"/>
      <c r="G10" s="2"/>
      <c r="H10" s="2"/>
      <c r="I10" s="45"/>
      <c r="J10" s="2"/>
      <c r="K10" s="2"/>
      <c r="L10" s="45"/>
      <c r="M10" s="2"/>
    </row>
    <row r="11" spans="1:13" x14ac:dyDescent="0.25">
      <c r="A11" s="2"/>
      <c r="B11" s="2"/>
      <c r="C11" s="2"/>
      <c r="D11" s="2"/>
      <c r="E11" s="2"/>
      <c r="F11" s="2"/>
      <c r="G11" s="2"/>
      <c r="H11" s="2"/>
      <c r="I11" s="45"/>
      <c r="J11" s="2"/>
      <c r="K11" s="2"/>
      <c r="L11" s="45"/>
      <c r="M11" s="2"/>
    </row>
    <row r="12" spans="1:13" x14ac:dyDescent="0.25">
      <c r="A12" s="2"/>
      <c r="B12" s="2"/>
      <c r="C12" s="2"/>
      <c r="D12" s="2"/>
      <c r="E12" s="2"/>
      <c r="F12" s="2"/>
      <c r="G12" s="2"/>
      <c r="H12" s="2"/>
      <c r="I12" s="45"/>
      <c r="J12" s="2"/>
      <c r="K12" s="2"/>
      <c r="L12" s="45"/>
      <c r="M12" s="2"/>
    </row>
    <row r="13" spans="1:13" x14ac:dyDescent="0.25">
      <c r="A13" s="2"/>
      <c r="B13" s="2"/>
      <c r="C13" s="2"/>
      <c r="D13" s="2"/>
      <c r="E13" s="2"/>
      <c r="F13" s="2"/>
      <c r="G13" s="2"/>
      <c r="H13" s="2"/>
      <c r="I13" s="2"/>
      <c r="J13" s="2"/>
      <c r="K13" s="19"/>
      <c r="L13" s="2"/>
      <c r="M13" s="2"/>
    </row>
    <row r="14" spans="1:13" x14ac:dyDescent="0.25">
      <c r="A14" s="2"/>
      <c r="B14" s="2"/>
      <c r="C14" s="2"/>
      <c r="D14" s="2"/>
      <c r="E14" s="2"/>
      <c r="F14" s="2"/>
      <c r="G14" s="2"/>
      <c r="H14" s="2"/>
      <c r="I14" s="2"/>
      <c r="J14" s="2"/>
      <c r="K14" s="2"/>
      <c r="L14" s="2"/>
      <c r="M14" s="2"/>
    </row>
    <row r="15" spans="1:13" x14ac:dyDescent="0.25">
      <c r="A15" s="2"/>
      <c r="B15" s="2"/>
      <c r="C15" s="2"/>
      <c r="D15" s="2"/>
      <c r="E15" s="2"/>
      <c r="F15" s="2"/>
      <c r="G15" s="2"/>
      <c r="H15" s="2"/>
      <c r="I15" s="2"/>
      <c r="J15" s="2"/>
      <c r="K15" s="2"/>
      <c r="L15" s="2"/>
      <c r="M15" s="2"/>
    </row>
    <row r="16" spans="1:13" x14ac:dyDescent="0.25">
      <c r="A16" s="2"/>
      <c r="B16" s="1"/>
      <c r="C16" s="1"/>
      <c r="D16" s="2"/>
      <c r="E16" s="2"/>
      <c r="F16" s="2"/>
      <c r="G16" s="2"/>
      <c r="H16" s="2"/>
      <c r="I16" s="2"/>
      <c r="J16" s="2"/>
      <c r="K16" s="2"/>
      <c r="L16" s="2"/>
      <c r="M16" s="2"/>
    </row>
    <row r="17" spans="1:13" x14ac:dyDescent="0.25">
      <c r="A17" s="2"/>
      <c r="B17" s="2"/>
      <c r="C17" s="2"/>
      <c r="D17" s="2"/>
      <c r="E17" s="2"/>
      <c r="F17" s="2"/>
      <c r="G17" s="2"/>
      <c r="H17" s="2"/>
      <c r="I17" s="2"/>
      <c r="J17" s="2"/>
      <c r="K17" s="2"/>
      <c r="L17" s="2"/>
      <c r="M17" s="2"/>
    </row>
    <row r="18" spans="1:13" x14ac:dyDescent="0.25">
      <c r="A18" s="2"/>
      <c r="B18" s="1"/>
      <c r="C18" s="1"/>
      <c r="D18" s="2"/>
      <c r="E18" s="2"/>
      <c r="F18" s="2"/>
      <c r="G18" s="2"/>
      <c r="H18" s="2"/>
      <c r="I18" s="2"/>
      <c r="J18" s="2"/>
      <c r="K18" s="2"/>
      <c r="L18" s="2"/>
      <c r="M18" s="2"/>
    </row>
    <row r="19" spans="1:13" x14ac:dyDescent="0.25">
      <c r="A19" s="19"/>
      <c r="B19" s="2"/>
      <c r="C19" s="2"/>
      <c r="D19" s="2"/>
      <c r="E19" s="2"/>
      <c r="F19" s="2"/>
      <c r="G19" s="2"/>
      <c r="H19" s="2"/>
      <c r="I19" s="2"/>
      <c r="J19" s="2"/>
      <c r="K19" s="2"/>
      <c r="L19" s="2"/>
      <c r="M19" s="2"/>
    </row>
    <row r="20" spans="1:13" x14ac:dyDescent="0.25">
      <c r="A20" s="2"/>
      <c r="B20" s="1"/>
      <c r="C20" s="1"/>
      <c r="D20" s="2"/>
      <c r="E20" s="2"/>
      <c r="F20" s="2"/>
      <c r="G20" s="2"/>
      <c r="H20" s="2"/>
      <c r="I20" s="2"/>
      <c r="J20" s="2"/>
      <c r="K20" s="2"/>
      <c r="L20" s="2"/>
      <c r="M20" s="2"/>
    </row>
    <row r="22" spans="1:13" x14ac:dyDescent="0.25">
      <c r="B22" s="1"/>
      <c r="C22" s="1"/>
    </row>
    <row r="23" spans="1:13" x14ac:dyDescent="0.25">
      <c r="B23" s="1"/>
      <c r="C23" s="1"/>
    </row>
    <row r="24" spans="1:13" x14ac:dyDescent="0.25">
      <c r="B24" s="1"/>
      <c r="C24" s="1"/>
    </row>
    <row r="26" spans="1:13" x14ac:dyDescent="0.25">
      <c r="B26" s="1"/>
      <c r="C26" s="1"/>
    </row>
  </sheetData>
  <pageMargins left="0.70866141732283472" right="0.70866141732283472" top="0.74803149606299213" bottom="0.74803149606299213" header="0.31496062992125984" footer="0.31496062992125984"/>
  <pageSetup paperSize="9" scale="9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A3" sqref="A3:XFD3"/>
    </sheetView>
  </sheetViews>
  <sheetFormatPr defaultRowHeight="15" x14ac:dyDescent="0.25"/>
  <cols>
    <col min="1" max="1" width="11" customWidth="1"/>
    <col min="2" max="2" width="10.7109375" customWidth="1"/>
    <col min="3" max="3" width="12.140625" customWidth="1"/>
    <col min="4" max="4" width="10" customWidth="1"/>
    <col min="5" max="5" width="11.42578125" customWidth="1"/>
  </cols>
  <sheetData>
    <row r="1" spans="1:5" s="33" customFormat="1" ht="19.5" x14ac:dyDescent="0.3">
      <c r="A1" s="107" t="s">
        <v>221</v>
      </c>
      <c r="B1" s="107"/>
      <c r="C1" s="107"/>
      <c r="D1" s="107"/>
    </row>
    <row r="2" spans="1:5" s="33" customFormat="1" x14ac:dyDescent="0.25"/>
    <row r="3" spans="1:5" x14ac:dyDescent="0.25">
      <c r="A3" s="34" t="s">
        <v>190</v>
      </c>
      <c r="B3" s="23" t="s">
        <v>134</v>
      </c>
      <c r="C3" s="23" t="s">
        <v>133</v>
      </c>
      <c r="D3" s="23" t="s">
        <v>135</v>
      </c>
      <c r="E3" s="23" t="s">
        <v>39</v>
      </c>
    </row>
    <row r="4" spans="1:5" x14ac:dyDescent="0.25">
      <c r="A4" s="85" t="s">
        <v>233</v>
      </c>
      <c r="B4" s="1">
        <v>296</v>
      </c>
      <c r="C4" s="1">
        <v>28</v>
      </c>
      <c r="D4" s="1">
        <v>55</v>
      </c>
      <c r="E4" s="34">
        <v>231</v>
      </c>
    </row>
    <row r="5" spans="1:5" x14ac:dyDescent="0.25">
      <c r="A5" s="85" t="s">
        <v>234</v>
      </c>
      <c r="B5" s="1">
        <v>290</v>
      </c>
      <c r="C5" s="1">
        <v>22</v>
      </c>
      <c r="D5" s="1">
        <v>47</v>
      </c>
      <c r="E5" s="34">
        <v>231</v>
      </c>
    </row>
    <row r="6" spans="1:5" x14ac:dyDescent="0.25">
      <c r="A6" s="85" t="s">
        <v>235</v>
      </c>
      <c r="B6" s="1">
        <v>217</v>
      </c>
      <c r="C6" s="1">
        <v>29</v>
      </c>
      <c r="D6" s="1">
        <v>45</v>
      </c>
      <c r="E6" s="34">
        <v>204</v>
      </c>
    </row>
    <row r="7" spans="1:5" x14ac:dyDescent="0.25">
      <c r="A7" s="85" t="s">
        <v>236</v>
      </c>
      <c r="B7" s="1">
        <v>289</v>
      </c>
      <c r="C7" s="1">
        <v>21</v>
      </c>
      <c r="D7" s="34">
        <v>52</v>
      </c>
      <c r="E7" s="34">
        <v>253</v>
      </c>
    </row>
    <row r="8" spans="1:5" x14ac:dyDescent="0.25">
      <c r="A8" s="85" t="s">
        <v>237</v>
      </c>
      <c r="B8" s="1">
        <v>257</v>
      </c>
      <c r="C8" s="1">
        <v>11</v>
      </c>
      <c r="D8" s="34">
        <v>64</v>
      </c>
      <c r="E8" s="34">
        <v>201</v>
      </c>
    </row>
    <row r="9" spans="1:5" x14ac:dyDescent="0.25">
      <c r="A9" s="85" t="s">
        <v>238</v>
      </c>
      <c r="B9" s="1">
        <v>214</v>
      </c>
      <c r="C9" s="1">
        <v>18</v>
      </c>
      <c r="D9" s="34">
        <v>37</v>
      </c>
      <c r="E9" s="34">
        <v>162</v>
      </c>
    </row>
    <row r="10" spans="1:5" x14ac:dyDescent="0.25">
      <c r="A10" s="85" t="s">
        <v>239</v>
      </c>
      <c r="B10" s="1">
        <v>273</v>
      </c>
      <c r="C10" s="1">
        <v>16</v>
      </c>
      <c r="D10" s="34">
        <v>41</v>
      </c>
      <c r="E10" s="34">
        <v>214</v>
      </c>
    </row>
    <row r="11" spans="1:5" x14ac:dyDescent="0.25">
      <c r="A11" s="85" t="s">
        <v>240</v>
      </c>
      <c r="B11" s="1">
        <v>263</v>
      </c>
      <c r="C11" s="1">
        <v>23</v>
      </c>
      <c r="D11" s="34">
        <v>43</v>
      </c>
      <c r="E11" s="34">
        <v>264</v>
      </c>
    </row>
    <row r="12" spans="1:5" x14ac:dyDescent="0.25">
      <c r="A12" s="85" t="s">
        <v>241</v>
      </c>
      <c r="B12" s="1">
        <v>321</v>
      </c>
      <c r="C12" s="1">
        <v>31</v>
      </c>
      <c r="D12" s="34">
        <v>31</v>
      </c>
      <c r="E12" s="34">
        <v>325</v>
      </c>
    </row>
    <row r="13" spans="1:5" x14ac:dyDescent="0.25">
      <c r="A13" s="85" t="s">
        <v>242</v>
      </c>
      <c r="B13" s="1">
        <v>263</v>
      </c>
      <c r="C13" s="1">
        <v>12</v>
      </c>
      <c r="D13" s="34">
        <v>42</v>
      </c>
      <c r="E13" s="34">
        <v>282</v>
      </c>
    </row>
    <row r="14" spans="1:5" x14ac:dyDescent="0.25">
      <c r="A14" s="85" t="s">
        <v>243</v>
      </c>
      <c r="B14" s="1">
        <v>316</v>
      </c>
      <c r="C14" s="1">
        <v>15</v>
      </c>
      <c r="D14" s="34">
        <v>48</v>
      </c>
      <c r="E14" s="34">
        <v>335</v>
      </c>
    </row>
    <row r="15" spans="1:5" x14ac:dyDescent="0.25">
      <c r="A15" s="85" t="s">
        <v>244</v>
      </c>
      <c r="B15" s="34">
        <v>276</v>
      </c>
      <c r="C15" s="34">
        <v>6</v>
      </c>
      <c r="D15" s="34">
        <v>30</v>
      </c>
      <c r="E15" s="34">
        <v>362</v>
      </c>
    </row>
  </sheetData>
  <pageMargins left="0.7" right="0.7" top="0.75" bottom="0.75" header="0.3" footer="0.3"/>
  <pageSetup paperSize="9"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zoomScaleNormal="100" workbookViewId="0">
      <selection activeCell="B20" sqref="B20"/>
    </sheetView>
  </sheetViews>
  <sheetFormatPr defaultRowHeight="15" x14ac:dyDescent="0.25"/>
  <cols>
    <col min="1" max="1" width="38" style="2" customWidth="1"/>
    <col min="2" max="6" width="13.7109375" style="2" customWidth="1"/>
    <col min="7" max="16384" width="9.140625" style="2"/>
  </cols>
  <sheetData>
    <row r="1" spans="1:6" ht="19.5" x14ac:dyDescent="0.3">
      <c r="A1" s="52" t="s">
        <v>245</v>
      </c>
      <c r="B1" s="52"/>
      <c r="C1" s="52"/>
    </row>
    <row r="2" spans="1:6" x14ac:dyDescent="0.25">
      <c r="A2" s="12"/>
      <c r="B2" s="19"/>
    </row>
    <row r="3" spans="1:6" x14ac:dyDescent="0.25">
      <c r="A3" s="46" t="s">
        <v>168</v>
      </c>
      <c r="B3" s="47" t="s">
        <v>7</v>
      </c>
      <c r="C3" s="48" t="s">
        <v>8</v>
      </c>
      <c r="D3" s="47" t="s">
        <v>9</v>
      </c>
      <c r="E3" s="49" t="s">
        <v>48</v>
      </c>
      <c r="F3" s="50" t="s">
        <v>10</v>
      </c>
    </row>
    <row r="4" spans="1:6" x14ac:dyDescent="0.25">
      <c r="A4" s="46" t="s">
        <v>106</v>
      </c>
      <c r="B4" s="41">
        <v>2</v>
      </c>
      <c r="C4" s="51">
        <v>5.856515373352855E-4</v>
      </c>
      <c r="D4" s="41">
        <v>0</v>
      </c>
      <c r="E4" s="51">
        <v>0</v>
      </c>
      <c r="F4" s="51">
        <v>1E-3</v>
      </c>
    </row>
    <row r="5" spans="1:6" x14ac:dyDescent="0.25">
      <c r="A5" s="1" t="s">
        <v>40</v>
      </c>
      <c r="B5" s="41">
        <v>170</v>
      </c>
      <c r="C5" s="51">
        <v>4.9780380673499269E-2</v>
      </c>
      <c r="D5" s="41">
        <v>6</v>
      </c>
      <c r="E5" s="51">
        <v>1.6260162601626018E-2</v>
      </c>
      <c r="F5" s="51">
        <v>2.9000000000000001E-2</v>
      </c>
    </row>
    <row r="6" spans="1:6" x14ac:dyDescent="0.25">
      <c r="A6" s="1" t="s">
        <v>55</v>
      </c>
      <c r="B6" s="41">
        <v>820</v>
      </c>
      <c r="C6" s="51">
        <v>0.24011713030746706</v>
      </c>
      <c r="D6" s="41">
        <v>122</v>
      </c>
      <c r="E6" s="51">
        <v>0.33062330623306235</v>
      </c>
      <c r="F6" s="51">
        <v>0.26300000000000001</v>
      </c>
    </row>
    <row r="7" spans="1:6" x14ac:dyDescent="0.25">
      <c r="A7" s="1" t="s">
        <v>178</v>
      </c>
      <c r="B7" s="41">
        <v>59</v>
      </c>
      <c r="C7" s="51">
        <v>1.7276720351390922E-2</v>
      </c>
      <c r="D7" s="41">
        <v>10</v>
      </c>
      <c r="E7" s="51">
        <v>2.7100271002710029E-2</v>
      </c>
      <c r="F7" s="51">
        <v>1.4999999999999999E-2</v>
      </c>
    </row>
    <row r="8" spans="1:6" x14ac:dyDescent="0.25">
      <c r="A8" s="1" t="s">
        <v>107</v>
      </c>
      <c r="B8" s="41">
        <v>1</v>
      </c>
      <c r="C8" s="51">
        <v>2.9282576866764275E-4</v>
      </c>
      <c r="D8" s="41">
        <v>0</v>
      </c>
      <c r="E8" s="51">
        <v>0</v>
      </c>
      <c r="F8" s="51" t="s">
        <v>17</v>
      </c>
    </row>
    <row r="9" spans="1:6" x14ac:dyDescent="0.25">
      <c r="A9" s="1" t="s">
        <v>108</v>
      </c>
      <c r="B9" s="41">
        <v>1</v>
      </c>
      <c r="C9" s="51">
        <v>2.9282576866764275E-4</v>
      </c>
      <c r="D9" s="41">
        <v>0</v>
      </c>
      <c r="E9" s="51">
        <v>0</v>
      </c>
      <c r="F9" s="51" t="s">
        <v>17</v>
      </c>
    </row>
    <row r="10" spans="1:6" x14ac:dyDescent="0.25">
      <c r="A10" s="1" t="s">
        <v>109</v>
      </c>
      <c r="B10" s="41">
        <v>23</v>
      </c>
      <c r="C10" s="51">
        <v>6.734992679355783E-3</v>
      </c>
      <c r="D10" s="41">
        <v>5</v>
      </c>
      <c r="E10" s="51">
        <v>1.3550135501355014E-2</v>
      </c>
      <c r="F10" s="51">
        <v>6.0000000000000001E-3</v>
      </c>
    </row>
    <row r="11" spans="1:6" x14ac:dyDescent="0.25">
      <c r="A11" s="1" t="s">
        <v>110</v>
      </c>
      <c r="B11" s="41">
        <v>37</v>
      </c>
      <c r="C11" s="51">
        <v>1.0834553440702782E-2</v>
      </c>
      <c r="D11" s="41">
        <v>5</v>
      </c>
      <c r="E11" s="51">
        <v>1.3550135501355014E-2</v>
      </c>
      <c r="F11" s="51">
        <v>2.1000000000000001E-2</v>
      </c>
    </row>
    <row r="12" spans="1:6" x14ac:dyDescent="0.25">
      <c r="A12" s="1" t="s">
        <v>11</v>
      </c>
      <c r="B12" s="41">
        <v>11</v>
      </c>
      <c r="C12" s="51">
        <v>3.2210834553440702E-3</v>
      </c>
      <c r="D12" s="41">
        <v>1</v>
      </c>
      <c r="E12" s="51">
        <v>2.7100271002710027E-3</v>
      </c>
      <c r="F12" s="51">
        <v>3.0000000000000001E-3</v>
      </c>
    </row>
    <row r="13" spans="1:6" x14ac:dyDescent="0.25">
      <c r="A13" s="1" t="s">
        <v>177</v>
      </c>
      <c r="B13" s="41">
        <v>3</v>
      </c>
      <c r="C13" s="51">
        <v>8.784773060029283E-4</v>
      </c>
      <c r="D13" s="41">
        <v>1</v>
      </c>
      <c r="E13" s="51">
        <v>2.7100271002710027E-3</v>
      </c>
      <c r="F13" s="51" t="s">
        <v>17</v>
      </c>
    </row>
    <row r="14" spans="1:6" x14ac:dyDescent="0.25">
      <c r="A14" s="1" t="s">
        <v>12</v>
      </c>
      <c r="B14" s="41">
        <v>127</v>
      </c>
      <c r="C14" s="51">
        <v>3.7188872620790632E-2</v>
      </c>
      <c r="D14" s="41">
        <v>13</v>
      </c>
      <c r="E14" s="51">
        <v>3.5230352303523033E-2</v>
      </c>
      <c r="F14" s="51">
        <v>2.4E-2</v>
      </c>
    </row>
    <row r="15" spans="1:6" x14ac:dyDescent="0.25">
      <c r="A15" s="1" t="s">
        <v>111</v>
      </c>
      <c r="B15" s="41">
        <v>35</v>
      </c>
      <c r="C15" s="51">
        <v>1.0248901903367497E-2</v>
      </c>
      <c r="D15" s="41">
        <v>5</v>
      </c>
      <c r="E15" s="51">
        <v>1.3550135501355014E-2</v>
      </c>
      <c r="F15" s="51">
        <v>4.0000000000000001E-3</v>
      </c>
    </row>
    <row r="16" spans="1:6" x14ac:dyDescent="0.25">
      <c r="A16" s="1" t="s">
        <v>180</v>
      </c>
      <c r="B16" s="41">
        <v>207</v>
      </c>
      <c r="C16" s="51">
        <v>6.0614934114202053E-2</v>
      </c>
      <c r="D16" s="41">
        <v>16</v>
      </c>
      <c r="E16" s="51">
        <v>4.3360433604336043E-2</v>
      </c>
      <c r="F16" s="51">
        <v>7.8E-2</v>
      </c>
    </row>
    <row r="17" spans="1:6" x14ac:dyDescent="0.25">
      <c r="A17" s="1" t="s">
        <v>41</v>
      </c>
      <c r="B17" s="41">
        <v>525</v>
      </c>
      <c r="C17" s="51">
        <v>0.15373352855051245</v>
      </c>
      <c r="D17" s="41">
        <v>54</v>
      </c>
      <c r="E17" s="51">
        <v>0.14634146341463414</v>
      </c>
      <c r="F17" s="51">
        <v>0.107</v>
      </c>
    </row>
    <row r="18" spans="1:6" x14ac:dyDescent="0.25">
      <c r="A18" s="1" t="s">
        <v>205</v>
      </c>
      <c r="B18" s="41">
        <v>5</v>
      </c>
      <c r="C18" s="51">
        <v>1.4641288433382138E-3</v>
      </c>
      <c r="D18" s="41">
        <v>0</v>
      </c>
      <c r="E18" s="51">
        <v>0</v>
      </c>
      <c r="F18" s="51">
        <v>1E-3</v>
      </c>
    </row>
    <row r="19" spans="1:6" x14ac:dyDescent="0.25">
      <c r="A19" s="1" t="s">
        <v>49</v>
      </c>
      <c r="B19" s="41">
        <v>43</v>
      </c>
      <c r="C19" s="51">
        <v>1.2999999999999999E-2</v>
      </c>
      <c r="D19" s="41">
        <v>12</v>
      </c>
      <c r="E19" s="51">
        <v>3.3000000000000002E-2</v>
      </c>
      <c r="F19" s="51">
        <v>6.0000000000000001E-3</v>
      </c>
    </row>
    <row r="20" spans="1:6" x14ac:dyDescent="0.25">
      <c r="A20" s="1" t="s">
        <v>113</v>
      </c>
      <c r="B20" s="41">
        <v>16</v>
      </c>
      <c r="C20" s="51">
        <v>5.0000000000000001E-3</v>
      </c>
      <c r="D20" s="41">
        <v>3</v>
      </c>
      <c r="E20" s="51">
        <v>5.0000000000000001E-3</v>
      </c>
      <c r="F20" s="51">
        <v>6.0000000000000001E-3</v>
      </c>
    </row>
    <row r="21" spans="1:6" x14ac:dyDescent="0.25">
      <c r="A21" s="1" t="s">
        <v>206</v>
      </c>
      <c r="B21" s="41">
        <v>36</v>
      </c>
      <c r="C21" s="51">
        <v>1.0541727672035138E-2</v>
      </c>
      <c r="D21" s="41">
        <v>2</v>
      </c>
      <c r="E21" s="51">
        <v>5.4200542005420054E-3</v>
      </c>
      <c r="F21" s="51">
        <v>8.0000000000000002E-3</v>
      </c>
    </row>
    <row r="22" spans="1:6" x14ac:dyDescent="0.25">
      <c r="A22" s="1" t="s">
        <v>114</v>
      </c>
      <c r="B22" s="41">
        <v>18</v>
      </c>
      <c r="C22" s="51">
        <v>5.2708638360175692E-3</v>
      </c>
      <c r="D22" s="41">
        <v>3</v>
      </c>
      <c r="E22" s="51">
        <v>8.130081300813009E-3</v>
      </c>
      <c r="F22" s="51">
        <v>7.0000000000000001E-3</v>
      </c>
    </row>
    <row r="23" spans="1:6" x14ac:dyDescent="0.25">
      <c r="A23" s="1" t="s">
        <v>115</v>
      </c>
      <c r="B23" s="41">
        <v>761</v>
      </c>
      <c r="C23" s="51">
        <v>0.22284040995607612</v>
      </c>
      <c r="D23" s="41">
        <v>61</v>
      </c>
      <c r="E23" s="51">
        <v>0.16531165311653118</v>
      </c>
      <c r="F23" s="51">
        <v>0.26900000000000002</v>
      </c>
    </row>
    <row r="24" spans="1:6" x14ac:dyDescent="0.25">
      <c r="A24" s="1" t="s">
        <v>116</v>
      </c>
      <c r="B24" s="41">
        <v>3</v>
      </c>
      <c r="C24" s="51">
        <v>8.784773060029283E-4</v>
      </c>
      <c r="D24" s="41">
        <v>1</v>
      </c>
      <c r="E24" s="51">
        <v>2.7100271002710027E-3</v>
      </c>
      <c r="F24" s="51">
        <v>2E-3</v>
      </c>
    </row>
    <row r="25" spans="1:6" x14ac:dyDescent="0.25">
      <c r="A25" s="1" t="s">
        <v>207</v>
      </c>
      <c r="B25" s="41">
        <v>8</v>
      </c>
      <c r="C25" s="51">
        <v>2.342606149341142E-3</v>
      </c>
      <c r="D25" s="41">
        <v>0</v>
      </c>
      <c r="E25" s="51">
        <v>0</v>
      </c>
      <c r="F25" s="51">
        <v>1E-3</v>
      </c>
    </row>
    <row r="26" spans="1:6" x14ac:dyDescent="0.25">
      <c r="A26" s="1" t="s">
        <v>42</v>
      </c>
      <c r="B26" s="41">
        <v>0</v>
      </c>
      <c r="C26" s="51">
        <v>0</v>
      </c>
      <c r="D26" s="41">
        <v>0</v>
      </c>
      <c r="E26" s="51">
        <v>0</v>
      </c>
      <c r="F26" s="51">
        <v>1E-3</v>
      </c>
    </row>
    <row r="27" spans="1:6" x14ac:dyDescent="0.25">
      <c r="A27" s="1" t="s">
        <v>117</v>
      </c>
      <c r="B27" s="41">
        <v>12</v>
      </c>
      <c r="C27" s="51">
        <v>3.5139092240117132E-3</v>
      </c>
      <c r="D27" s="41">
        <v>1</v>
      </c>
      <c r="E27" s="51">
        <v>2.7100271002710027E-3</v>
      </c>
      <c r="F27" s="51">
        <v>3.0000000000000001E-3</v>
      </c>
    </row>
    <row r="28" spans="1:6" x14ac:dyDescent="0.25">
      <c r="A28" s="1" t="s">
        <v>118</v>
      </c>
      <c r="B28" s="41">
        <v>287</v>
      </c>
      <c r="C28" s="51">
        <v>8.4040995607613467E-2</v>
      </c>
      <c r="D28" s="41">
        <v>33</v>
      </c>
      <c r="E28" s="51">
        <v>8.943089430894309E-2</v>
      </c>
      <c r="F28" s="51">
        <v>8.5000000000000006E-2</v>
      </c>
    </row>
    <row r="29" spans="1:6" x14ac:dyDescent="0.25">
      <c r="A29" s="1" t="s">
        <v>179</v>
      </c>
      <c r="B29" s="41">
        <v>2</v>
      </c>
      <c r="C29" s="51">
        <v>5.856515373352855E-4</v>
      </c>
      <c r="D29" s="41">
        <v>0</v>
      </c>
      <c r="E29" s="51">
        <v>0</v>
      </c>
      <c r="F29" s="51" t="s">
        <v>17</v>
      </c>
    </row>
    <row r="30" spans="1:6" x14ac:dyDescent="0.25">
      <c r="A30" s="1" t="s">
        <v>119</v>
      </c>
      <c r="B30" s="41">
        <v>19</v>
      </c>
      <c r="C30" s="51">
        <v>5.5636896046852126E-3</v>
      </c>
      <c r="D30" s="41">
        <v>4</v>
      </c>
      <c r="E30" s="51">
        <v>1.0840108401084011E-2</v>
      </c>
      <c r="F30" s="51">
        <v>5.0000000000000001E-3</v>
      </c>
    </row>
    <row r="31" spans="1:6" x14ac:dyDescent="0.25">
      <c r="A31" s="1" t="s">
        <v>120</v>
      </c>
      <c r="B31" s="41">
        <v>14</v>
      </c>
      <c r="C31" s="51">
        <v>4.0995607613469988E-3</v>
      </c>
      <c r="D31" s="41">
        <v>1</v>
      </c>
      <c r="E31" s="51">
        <v>2.7100271002710027E-3</v>
      </c>
      <c r="F31" s="51">
        <v>1E-3</v>
      </c>
    </row>
    <row r="32" spans="1:6" x14ac:dyDescent="0.25">
      <c r="A32" s="1" t="s">
        <v>121</v>
      </c>
      <c r="B32" s="41">
        <v>1</v>
      </c>
      <c r="C32" s="51">
        <v>2.9282576866764275E-4</v>
      </c>
      <c r="D32" s="41">
        <v>1</v>
      </c>
      <c r="E32" s="51">
        <v>2.7100271002710027E-3</v>
      </c>
      <c r="F32" s="51">
        <v>3.0000000000000001E-3</v>
      </c>
    </row>
    <row r="33" spans="1:6" x14ac:dyDescent="0.25">
      <c r="A33" s="1" t="s">
        <v>122</v>
      </c>
      <c r="B33" s="41">
        <v>5</v>
      </c>
      <c r="C33" s="51">
        <v>1.4641288433382138E-3</v>
      </c>
      <c r="D33" s="41">
        <v>1</v>
      </c>
      <c r="E33" s="51">
        <v>2.7100271002710027E-3</v>
      </c>
      <c r="F33" s="51">
        <v>4.0000000000000001E-3</v>
      </c>
    </row>
    <row r="34" spans="1:6" x14ac:dyDescent="0.25">
      <c r="A34" s="1" t="s">
        <v>123</v>
      </c>
      <c r="B34" s="41">
        <v>21</v>
      </c>
      <c r="C34" s="51">
        <v>6.1493411420204978E-3</v>
      </c>
      <c r="D34" s="41">
        <v>2</v>
      </c>
      <c r="E34" s="51">
        <v>5.4200542005420054E-3</v>
      </c>
      <c r="F34" s="51">
        <v>4.0000000000000001E-3</v>
      </c>
    </row>
    <row r="35" spans="1:6" x14ac:dyDescent="0.25">
      <c r="A35" s="1" t="s">
        <v>124</v>
      </c>
      <c r="B35" s="41">
        <v>0</v>
      </c>
      <c r="C35" s="51">
        <v>0</v>
      </c>
      <c r="D35" s="41">
        <v>0</v>
      </c>
      <c r="E35" s="51">
        <v>0</v>
      </c>
      <c r="F35" s="51" t="s">
        <v>17</v>
      </c>
    </row>
    <row r="36" spans="1:6" x14ac:dyDescent="0.25">
      <c r="A36" s="1" t="s">
        <v>125</v>
      </c>
      <c r="B36" s="41">
        <v>11</v>
      </c>
      <c r="C36" s="51">
        <v>3.2210834553440702E-3</v>
      </c>
      <c r="D36" s="41">
        <v>2</v>
      </c>
      <c r="E36" s="51">
        <v>5.4200542005420054E-3</v>
      </c>
      <c r="F36" s="51">
        <v>5.0000000000000001E-3</v>
      </c>
    </row>
    <row r="37" spans="1:6" x14ac:dyDescent="0.25">
      <c r="A37" s="1" t="s">
        <v>126</v>
      </c>
      <c r="B37" s="41">
        <v>85</v>
      </c>
      <c r="C37" s="51">
        <v>2.4890190336749635E-2</v>
      </c>
      <c r="D37" s="41">
        <v>1</v>
      </c>
      <c r="E37" s="51">
        <v>2.7100271002710027E-3</v>
      </c>
      <c r="F37" s="51">
        <v>2.4E-2</v>
      </c>
    </row>
    <row r="38" spans="1:6" x14ac:dyDescent="0.25">
      <c r="A38" s="1" t="s">
        <v>127</v>
      </c>
      <c r="B38" s="41">
        <v>10</v>
      </c>
      <c r="C38" s="51">
        <v>2.9282576866764276E-3</v>
      </c>
      <c r="D38" s="41">
        <v>1</v>
      </c>
      <c r="E38" s="51">
        <v>2.7100271002710027E-3</v>
      </c>
      <c r="F38" s="51">
        <v>1E-3</v>
      </c>
    </row>
    <row r="39" spans="1:6" x14ac:dyDescent="0.25">
      <c r="A39" s="1" t="s">
        <v>128</v>
      </c>
      <c r="B39" s="41">
        <v>18</v>
      </c>
      <c r="C39" s="51">
        <v>5.2708638360175692E-3</v>
      </c>
      <c r="D39" s="41">
        <v>2</v>
      </c>
      <c r="E39" s="51">
        <v>5.4200542005420054E-3</v>
      </c>
      <c r="F39" s="51">
        <v>6.0000000000000001E-3</v>
      </c>
    </row>
    <row r="40" spans="1:6" x14ac:dyDescent="0.25">
      <c r="A40" s="1" t="s">
        <v>13</v>
      </c>
      <c r="B40" s="41">
        <v>19</v>
      </c>
      <c r="C40" s="51">
        <v>5.5636896046852126E-3</v>
      </c>
      <c r="D40" s="41">
        <v>0</v>
      </c>
      <c r="E40" s="51">
        <v>0</v>
      </c>
      <c r="F40" s="51">
        <v>7.0000000000000001E-3</v>
      </c>
    </row>
    <row r="41" spans="1:6" x14ac:dyDescent="0.25">
      <c r="A41" s="37" t="s">
        <v>5</v>
      </c>
      <c r="B41" s="108">
        <v>3415</v>
      </c>
      <c r="C41" s="109"/>
      <c r="D41" s="108">
        <v>369</v>
      </c>
      <c r="E41" s="109"/>
      <c r="F41" s="109"/>
    </row>
  </sheetData>
  <sortState ref="A4:G37">
    <sortCondition ref="A4:A37"/>
  </sortState>
  <pageMargins left="0.70866141732283472" right="0.70866141732283472" top="0.74803149606299213" bottom="0.74803149606299213" header="0.31496062992125984" footer="0.31496062992125984"/>
  <pageSetup paperSize="9" scale="81"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zoomScaleNormal="100" workbookViewId="0"/>
  </sheetViews>
  <sheetFormatPr defaultRowHeight="15" x14ac:dyDescent="0.25"/>
  <cols>
    <col min="1" max="1" width="25" style="4" customWidth="1"/>
    <col min="2" max="2" width="9.85546875" style="7" customWidth="1"/>
    <col min="3" max="4" width="9.85546875" style="4" customWidth="1"/>
    <col min="5" max="5" width="10.28515625" style="4" customWidth="1"/>
    <col min="6" max="6" width="10.28515625" style="4" bestFit="1" customWidth="1"/>
    <col min="7" max="16384" width="9.140625" style="4"/>
  </cols>
  <sheetData>
    <row r="1" spans="1:6" ht="19.5" x14ac:dyDescent="0.3">
      <c r="A1" s="107" t="s">
        <v>222</v>
      </c>
    </row>
    <row r="3" spans="1:6" x14ac:dyDescent="0.25">
      <c r="A3" s="35" t="s">
        <v>18</v>
      </c>
      <c r="B3" s="4" t="s">
        <v>208</v>
      </c>
      <c r="C3" s="4" t="s">
        <v>209</v>
      </c>
      <c r="D3" s="4" t="s">
        <v>210</v>
      </c>
      <c r="E3" s="79" t="s">
        <v>203</v>
      </c>
      <c r="F3" s="4" t="s">
        <v>232</v>
      </c>
    </row>
    <row r="4" spans="1:6" x14ac:dyDescent="0.25">
      <c r="A4" s="35" t="s">
        <v>19</v>
      </c>
      <c r="B4" s="32">
        <v>1392</v>
      </c>
      <c r="C4" s="31">
        <v>1359</v>
      </c>
      <c r="D4" s="34">
        <v>1740</v>
      </c>
      <c r="E4" s="80">
        <v>1641</v>
      </c>
      <c r="F4" s="4">
        <v>1299</v>
      </c>
    </row>
    <row r="5" spans="1:6" x14ac:dyDescent="0.25">
      <c r="A5" s="35" t="s">
        <v>24</v>
      </c>
      <c r="B5" s="32">
        <v>765</v>
      </c>
      <c r="C5" s="31">
        <v>845</v>
      </c>
      <c r="D5" s="34">
        <v>1159</v>
      </c>
      <c r="E5" s="81">
        <v>867</v>
      </c>
      <c r="F5" s="4">
        <v>693</v>
      </c>
    </row>
    <row r="6" spans="1:6" x14ac:dyDescent="0.25">
      <c r="A6" s="35" t="s">
        <v>26</v>
      </c>
      <c r="B6" s="32">
        <v>736</v>
      </c>
      <c r="C6" s="31">
        <v>704</v>
      </c>
      <c r="D6" s="34">
        <v>1370</v>
      </c>
      <c r="E6" s="81">
        <v>675</v>
      </c>
      <c r="F6" s="4">
        <v>533</v>
      </c>
    </row>
    <row r="7" spans="1:6" x14ac:dyDescent="0.25">
      <c r="A7" s="34" t="s">
        <v>27</v>
      </c>
      <c r="B7" s="32">
        <v>398</v>
      </c>
      <c r="C7" s="31">
        <v>363</v>
      </c>
      <c r="D7" s="34">
        <v>380</v>
      </c>
      <c r="E7" s="80">
        <v>475</v>
      </c>
      <c r="F7" s="4">
        <v>440</v>
      </c>
    </row>
    <row r="8" spans="1:6" x14ac:dyDescent="0.25">
      <c r="A8" s="35" t="s">
        <v>23</v>
      </c>
      <c r="B8" s="32">
        <v>605</v>
      </c>
      <c r="C8" s="31">
        <v>599</v>
      </c>
      <c r="D8" s="34">
        <v>599</v>
      </c>
      <c r="E8" s="81">
        <v>476</v>
      </c>
      <c r="F8" s="4">
        <v>419</v>
      </c>
    </row>
    <row r="9" spans="1:6" x14ac:dyDescent="0.25">
      <c r="A9" s="35" t="s">
        <v>22</v>
      </c>
      <c r="B9" s="32">
        <v>137</v>
      </c>
      <c r="C9" s="31">
        <v>143</v>
      </c>
      <c r="D9" s="34">
        <v>275</v>
      </c>
      <c r="E9" s="81">
        <v>241</v>
      </c>
      <c r="F9" s="4">
        <v>274</v>
      </c>
    </row>
    <row r="10" spans="1:6" x14ac:dyDescent="0.25">
      <c r="A10" s="34" t="s">
        <v>50</v>
      </c>
      <c r="B10" s="32">
        <v>182</v>
      </c>
      <c r="C10" s="31">
        <v>147</v>
      </c>
      <c r="D10" s="34">
        <v>93</v>
      </c>
      <c r="E10" s="81">
        <v>94</v>
      </c>
      <c r="F10" s="4">
        <v>223</v>
      </c>
    </row>
    <row r="11" spans="1:6" x14ac:dyDescent="0.25">
      <c r="A11" s="35" t="s">
        <v>25</v>
      </c>
      <c r="B11" s="32">
        <v>70</v>
      </c>
      <c r="C11" s="31">
        <v>85</v>
      </c>
      <c r="D11" s="34">
        <v>123</v>
      </c>
      <c r="E11" s="81">
        <v>108</v>
      </c>
      <c r="F11" s="4">
        <v>100</v>
      </c>
    </row>
    <row r="12" spans="1:6" x14ac:dyDescent="0.25">
      <c r="A12" s="35" t="s">
        <v>21</v>
      </c>
      <c r="B12" s="32">
        <v>281</v>
      </c>
      <c r="C12" s="31">
        <v>149</v>
      </c>
      <c r="D12" s="34">
        <v>146</v>
      </c>
      <c r="E12" s="81">
        <v>120</v>
      </c>
      <c r="F12" s="4">
        <v>72</v>
      </c>
    </row>
    <row r="13" spans="1:6" x14ac:dyDescent="0.25">
      <c r="A13" s="34" t="s">
        <v>37</v>
      </c>
      <c r="B13" s="32">
        <v>22</v>
      </c>
      <c r="C13" s="31">
        <v>84</v>
      </c>
      <c r="D13" s="34">
        <v>68</v>
      </c>
      <c r="E13" s="81">
        <v>73</v>
      </c>
      <c r="F13" s="4">
        <v>48</v>
      </c>
    </row>
    <row r="14" spans="1:6" x14ac:dyDescent="0.25">
      <c r="A14" s="34" t="s">
        <v>20</v>
      </c>
      <c r="B14" s="32">
        <v>87</v>
      </c>
      <c r="C14" s="35">
        <v>28</v>
      </c>
      <c r="D14" s="34">
        <v>43</v>
      </c>
      <c r="E14" s="80">
        <v>43</v>
      </c>
      <c r="F14" s="4">
        <v>35</v>
      </c>
    </row>
    <row r="16" spans="1:6" x14ac:dyDescent="0.25">
      <c r="A16" s="6"/>
    </row>
    <row r="17" spans="1:6" x14ac:dyDescent="0.25">
      <c r="B17" s="3"/>
      <c r="C17" s="3"/>
      <c r="D17" s="3"/>
      <c r="E17" s="7"/>
      <c r="F17" s="7"/>
    </row>
    <row r="18" spans="1:6" x14ac:dyDescent="0.25">
      <c r="A18" s="2"/>
      <c r="B18" s="4"/>
    </row>
    <row r="19" spans="1:6" x14ac:dyDescent="0.25">
      <c r="A19" s="5"/>
      <c r="B19" s="4"/>
    </row>
    <row r="20" spans="1:6" x14ac:dyDescent="0.25">
      <c r="A20" s="5"/>
      <c r="B20" s="4"/>
    </row>
    <row r="21" spans="1:6" x14ac:dyDescent="0.25">
      <c r="A21" s="5"/>
      <c r="B21" s="4"/>
    </row>
    <row r="22" spans="1:6" x14ac:dyDescent="0.25">
      <c r="A22" s="5"/>
      <c r="B22" s="4"/>
    </row>
    <row r="23" spans="1:6" x14ac:dyDescent="0.25">
      <c r="A23" s="6"/>
      <c r="B23" s="4"/>
    </row>
    <row r="24" spans="1:6" x14ac:dyDescent="0.25">
      <c r="A24" s="5"/>
      <c r="B24" s="4"/>
    </row>
    <row r="25" spans="1:6" x14ac:dyDescent="0.25">
      <c r="A25" s="5"/>
      <c r="B25" s="4"/>
    </row>
    <row r="26" spans="1:6" x14ac:dyDescent="0.25">
      <c r="A26" s="6"/>
      <c r="B26" s="4"/>
    </row>
    <row r="27" spans="1:6" x14ac:dyDescent="0.25">
      <c r="A27" s="6"/>
      <c r="B27" s="4"/>
    </row>
    <row r="28" spans="1:6" x14ac:dyDescent="0.25">
      <c r="A28" s="5"/>
      <c r="B28" s="4"/>
    </row>
    <row r="30" spans="1:6" x14ac:dyDescent="0.25">
      <c r="B30" s="4"/>
    </row>
    <row r="33" spans="1:1" x14ac:dyDescent="0.25">
      <c r="A33"/>
    </row>
    <row r="40" spans="1:1" x14ac:dyDescent="0.25">
      <c r="A40"/>
    </row>
  </sheetData>
  <sortState ref="A2:F12">
    <sortCondition descending="1" ref="D2:D12"/>
  </sortState>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4"/>
  <sheetViews>
    <sheetView zoomScale="115" zoomScaleNormal="115" workbookViewId="0">
      <selection activeCell="B22" sqref="B22"/>
    </sheetView>
  </sheetViews>
  <sheetFormatPr defaultRowHeight="12.75" x14ac:dyDescent="0.2"/>
  <cols>
    <col min="1" max="1" width="13.140625" style="8" customWidth="1"/>
    <col min="2" max="2" width="34.7109375" style="8" customWidth="1"/>
    <col min="3" max="5" width="9.140625" style="8"/>
    <col min="6" max="6" width="9.140625" style="8" customWidth="1"/>
    <col min="7" max="7" width="9.28515625" style="8" customWidth="1"/>
    <col min="8" max="16384" width="9.140625" style="8"/>
  </cols>
  <sheetData>
    <row r="1" spans="1:7" ht="19.5" x14ac:dyDescent="0.3">
      <c r="A1" s="52" t="s">
        <v>175</v>
      </c>
      <c r="E1" s="31"/>
    </row>
    <row r="2" spans="1:7" x14ac:dyDescent="0.2">
      <c r="A2" s="9"/>
    </row>
    <row r="3" spans="1:7" x14ac:dyDescent="0.2">
      <c r="A3" s="66" t="s">
        <v>100</v>
      </c>
      <c r="B3" s="66" t="s">
        <v>102</v>
      </c>
      <c r="C3" s="83" t="s">
        <v>208</v>
      </c>
      <c r="D3" s="83" t="s">
        <v>209</v>
      </c>
      <c r="E3" s="83" t="s">
        <v>210</v>
      </c>
      <c r="F3" s="83" t="s">
        <v>203</v>
      </c>
      <c r="G3" s="83" t="s">
        <v>232</v>
      </c>
    </row>
    <row r="4" spans="1:7" x14ac:dyDescent="0.2">
      <c r="A4" s="30" t="s">
        <v>19</v>
      </c>
      <c r="B4" s="30" t="s">
        <v>56</v>
      </c>
      <c r="C4" s="8">
        <v>40</v>
      </c>
      <c r="D4" s="8">
        <v>49</v>
      </c>
      <c r="E4" s="8">
        <v>43</v>
      </c>
      <c r="F4" s="82">
        <v>70</v>
      </c>
      <c r="G4" s="82">
        <v>63</v>
      </c>
    </row>
    <row r="5" spans="1:7" x14ac:dyDescent="0.2">
      <c r="A5" s="30" t="s">
        <v>19</v>
      </c>
      <c r="B5" s="30" t="s">
        <v>57</v>
      </c>
      <c r="C5" s="8">
        <v>9</v>
      </c>
      <c r="D5" s="8">
        <v>3</v>
      </c>
      <c r="E5" s="8">
        <v>5</v>
      </c>
      <c r="F5" s="82">
        <v>14</v>
      </c>
      <c r="G5" s="82">
        <v>6</v>
      </c>
    </row>
    <row r="6" spans="1:7" x14ac:dyDescent="0.2">
      <c r="A6" s="30" t="s">
        <v>19</v>
      </c>
      <c r="B6" s="30" t="s">
        <v>28</v>
      </c>
      <c r="C6" s="8">
        <v>51</v>
      </c>
      <c r="D6" s="8">
        <v>66</v>
      </c>
      <c r="E6" s="8">
        <v>86</v>
      </c>
      <c r="F6" s="82">
        <v>76</v>
      </c>
      <c r="G6" s="82">
        <v>55</v>
      </c>
    </row>
    <row r="7" spans="1:7" x14ac:dyDescent="0.2">
      <c r="A7" s="30" t="s">
        <v>19</v>
      </c>
      <c r="B7" s="30" t="s">
        <v>29</v>
      </c>
      <c r="C7" s="8">
        <v>63</v>
      </c>
      <c r="D7" s="8">
        <v>67</v>
      </c>
      <c r="E7" s="8">
        <v>166</v>
      </c>
      <c r="F7" s="82">
        <v>91</v>
      </c>
      <c r="G7" s="82">
        <v>59</v>
      </c>
    </row>
    <row r="8" spans="1:7" x14ac:dyDescent="0.2">
      <c r="A8" s="30" t="s">
        <v>19</v>
      </c>
      <c r="B8" s="30" t="s">
        <v>58</v>
      </c>
      <c r="C8" s="8">
        <v>154</v>
      </c>
      <c r="D8" s="8">
        <v>142</v>
      </c>
      <c r="E8" s="8">
        <v>237</v>
      </c>
      <c r="F8" s="82">
        <v>136</v>
      </c>
      <c r="G8" s="82">
        <v>142</v>
      </c>
    </row>
    <row r="9" spans="1:7" x14ac:dyDescent="0.2">
      <c r="A9" s="30" t="s">
        <v>19</v>
      </c>
      <c r="B9" s="30" t="s">
        <v>30</v>
      </c>
      <c r="C9" s="8">
        <v>56</v>
      </c>
      <c r="D9" s="8">
        <v>56</v>
      </c>
      <c r="E9" s="8">
        <v>68</v>
      </c>
      <c r="F9" s="82">
        <v>65</v>
      </c>
      <c r="G9" s="82">
        <v>56</v>
      </c>
    </row>
    <row r="10" spans="1:7" x14ac:dyDescent="0.2">
      <c r="A10" s="30" t="s">
        <v>19</v>
      </c>
      <c r="B10" s="30" t="s">
        <v>226</v>
      </c>
      <c r="C10" s="8">
        <v>50</v>
      </c>
      <c r="D10" s="8">
        <v>53</v>
      </c>
      <c r="E10" s="8">
        <v>75</v>
      </c>
      <c r="F10" s="82">
        <v>69</v>
      </c>
      <c r="G10" s="82">
        <v>83</v>
      </c>
    </row>
    <row r="11" spans="1:7" x14ac:dyDescent="0.2">
      <c r="A11" s="30" t="s">
        <v>19</v>
      </c>
      <c r="B11" s="30" t="s">
        <v>227</v>
      </c>
      <c r="C11" s="8">
        <v>131</v>
      </c>
      <c r="D11" s="8">
        <v>151</v>
      </c>
      <c r="E11" s="8">
        <v>151</v>
      </c>
      <c r="F11" s="82">
        <v>138</v>
      </c>
      <c r="G11" s="82">
        <v>86</v>
      </c>
    </row>
    <row r="12" spans="1:7" x14ac:dyDescent="0.2">
      <c r="A12" s="30" t="s">
        <v>19</v>
      </c>
      <c r="B12" s="30" t="s">
        <v>59</v>
      </c>
      <c r="C12" s="8">
        <v>105</v>
      </c>
      <c r="D12" s="8">
        <v>194</v>
      </c>
      <c r="E12" s="8">
        <v>214</v>
      </c>
      <c r="F12" s="82">
        <v>282</v>
      </c>
      <c r="G12" s="82">
        <v>269</v>
      </c>
    </row>
    <row r="13" spans="1:7" x14ac:dyDescent="0.2">
      <c r="A13" s="30" t="s">
        <v>19</v>
      </c>
      <c r="B13" s="30" t="s">
        <v>60</v>
      </c>
      <c r="C13" s="8">
        <v>13</v>
      </c>
      <c r="D13" s="8">
        <v>13</v>
      </c>
      <c r="E13" s="8">
        <v>12</v>
      </c>
      <c r="F13" s="82">
        <v>7</v>
      </c>
      <c r="G13" s="82">
        <v>6</v>
      </c>
    </row>
    <row r="14" spans="1:7" x14ac:dyDescent="0.2">
      <c r="A14" s="30" t="s">
        <v>19</v>
      </c>
      <c r="B14" s="30" t="s">
        <v>61</v>
      </c>
      <c r="C14" s="8">
        <v>320</v>
      </c>
      <c r="D14" s="8">
        <v>276</v>
      </c>
      <c r="E14" s="8">
        <v>308</v>
      </c>
      <c r="F14" s="82">
        <v>397</v>
      </c>
      <c r="G14" s="82">
        <v>242</v>
      </c>
    </row>
    <row r="15" spans="1:7" x14ac:dyDescent="0.2">
      <c r="A15" s="30" t="s">
        <v>19</v>
      </c>
      <c r="B15" s="30" t="s">
        <v>62</v>
      </c>
      <c r="C15" s="8">
        <v>192</v>
      </c>
      <c r="D15" s="8">
        <v>131</v>
      </c>
      <c r="E15" s="8">
        <v>152</v>
      </c>
      <c r="F15" s="82">
        <v>120</v>
      </c>
      <c r="G15" s="82">
        <v>57</v>
      </c>
    </row>
    <row r="16" spans="1:7" x14ac:dyDescent="0.2">
      <c r="A16" s="30" t="s">
        <v>19</v>
      </c>
      <c r="B16" s="30" t="s">
        <v>63</v>
      </c>
      <c r="C16" s="8">
        <v>24</v>
      </c>
      <c r="D16" s="8">
        <v>14</v>
      </c>
      <c r="E16" s="8">
        <v>18</v>
      </c>
      <c r="F16" s="82">
        <v>25</v>
      </c>
      <c r="G16" s="82">
        <v>14</v>
      </c>
    </row>
    <row r="17" spans="1:7" x14ac:dyDescent="0.2">
      <c r="A17" s="30" t="s">
        <v>19</v>
      </c>
      <c r="B17" s="30" t="s">
        <v>64</v>
      </c>
      <c r="C17" s="8">
        <v>22</v>
      </c>
      <c r="D17" s="8">
        <v>6</v>
      </c>
      <c r="E17" s="8">
        <v>22</v>
      </c>
      <c r="F17" s="82">
        <v>17</v>
      </c>
      <c r="G17" s="82">
        <v>10</v>
      </c>
    </row>
    <row r="18" spans="1:7" x14ac:dyDescent="0.2">
      <c r="A18" s="30" t="s">
        <v>19</v>
      </c>
      <c r="B18" s="30" t="s">
        <v>65</v>
      </c>
      <c r="C18" s="8">
        <v>8</v>
      </c>
      <c r="D18" s="8">
        <v>9</v>
      </c>
      <c r="E18" s="8">
        <v>9</v>
      </c>
      <c r="F18" s="82">
        <v>9</v>
      </c>
      <c r="G18" s="82">
        <v>3</v>
      </c>
    </row>
    <row r="19" spans="1:7" x14ac:dyDescent="0.2">
      <c r="A19" s="30" t="s">
        <v>19</v>
      </c>
      <c r="B19" s="30" t="s">
        <v>66</v>
      </c>
      <c r="C19" s="8">
        <v>8</v>
      </c>
      <c r="D19" s="8">
        <v>3</v>
      </c>
      <c r="E19" s="8">
        <v>2</v>
      </c>
      <c r="F19" s="82">
        <v>0</v>
      </c>
      <c r="G19" s="82">
        <v>0</v>
      </c>
    </row>
    <row r="20" spans="1:7" x14ac:dyDescent="0.2">
      <c r="A20" s="30" t="s">
        <v>19</v>
      </c>
      <c r="B20" s="30" t="s">
        <v>67</v>
      </c>
      <c r="C20" s="8">
        <v>29</v>
      </c>
      <c r="D20" s="8">
        <v>22</v>
      </c>
      <c r="E20" s="8">
        <v>35</v>
      </c>
      <c r="F20" s="82">
        <v>11</v>
      </c>
      <c r="G20" s="82">
        <v>10</v>
      </c>
    </row>
    <row r="21" spans="1:7" x14ac:dyDescent="0.2">
      <c r="A21" s="30" t="s">
        <v>19</v>
      </c>
      <c r="B21" s="30" t="s">
        <v>68</v>
      </c>
      <c r="C21" s="8">
        <v>12</v>
      </c>
      <c r="D21" s="8">
        <v>15</v>
      </c>
      <c r="E21" s="8">
        <v>14</v>
      </c>
      <c r="F21" s="82">
        <v>8</v>
      </c>
      <c r="G21" s="82">
        <v>6</v>
      </c>
    </row>
    <row r="22" spans="1:7" x14ac:dyDescent="0.2">
      <c r="A22" s="30" t="s">
        <v>19</v>
      </c>
      <c r="B22" s="30" t="s">
        <v>69</v>
      </c>
      <c r="C22" s="8">
        <v>16</v>
      </c>
      <c r="D22" s="8">
        <v>14</v>
      </c>
      <c r="E22" s="8">
        <v>15</v>
      </c>
      <c r="F22" s="82">
        <v>18</v>
      </c>
      <c r="G22" s="82">
        <v>9</v>
      </c>
    </row>
    <row r="23" spans="1:7" x14ac:dyDescent="0.2">
      <c r="A23" s="30" t="s">
        <v>19</v>
      </c>
      <c r="B23" s="30" t="s">
        <v>228</v>
      </c>
      <c r="C23" s="8">
        <v>9</v>
      </c>
      <c r="D23" s="8">
        <v>15</v>
      </c>
      <c r="E23" s="8">
        <v>25</v>
      </c>
      <c r="F23" s="82">
        <v>17</v>
      </c>
      <c r="G23" s="82">
        <v>29</v>
      </c>
    </row>
    <row r="24" spans="1:7" x14ac:dyDescent="0.2">
      <c r="A24" s="30" t="s">
        <v>19</v>
      </c>
      <c r="B24" s="30" t="s">
        <v>70</v>
      </c>
      <c r="C24" s="8">
        <v>19</v>
      </c>
      <c r="D24" s="8">
        <v>15</v>
      </c>
      <c r="E24" s="8">
        <v>18</v>
      </c>
      <c r="F24" s="82">
        <v>22</v>
      </c>
      <c r="G24" s="82">
        <v>19</v>
      </c>
    </row>
    <row r="25" spans="1:7" x14ac:dyDescent="0.2">
      <c r="A25" s="30" t="s">
        <v>19</v>
      </c>
      <c r="B25" s="30" t="s">
        <v>71</v>
      </c>
      <c r="C25" s="8">
        <v>50</v>
      </c>
      <c r="D25" s="8">
        <v>32</v>
      </c>
      <c r="E25" s="8">
        <v>54</v>
      </c>
      <c r="F25" s="82">
        <v>37</v>
      </c>
      <c r="G25" s="82">
        <v>36</v>
      </c>
    </row>
    <row r="26" spans="1:7" x14ac:dyDescent="0.2">
      <c r="A26" s="30" t="s">
        <v>19</v>
      </c>
      <c r="B26" s="30" t="s">
        <v>31</v>
      </c>
      <c r="C26" s="8">
        <v>9</v>
      </c>
      <c r="D26" s="8">
        <v>11</v>
      </c>
      <c r="E26" s="8">
        <v>8</v>
      </c>
      <c r="F26" s="82">
        <v>8</v>
      </c>
      <c r="G26" s="82">
        <v>34</v>
      </c>
    </row>
    <row r="27" spans="1:7" x14ac:dyDescent="0.2">
      <c r="A27" s="30" t="s">
        <v>19</v>
      </c>
      <c r="B27" s="30" t="s">
        <v>72</v>
      </c>
      <c r="C27" s="8">
        <v>2</v>
      </c>
      <c r="D27" s="8">
        <v>2</v>
      </c>
      <c r="E27" s="8">
        <v>3</v>
      </c>
      <c r="F27" s="82">
        <v>4</v>
      </c>
      <c r="G27" s="82">
        <v>5</v>
      </c>
    </row>
    <row r="28" spans="1:7" x14ac:dyDescent="0.2">
      <c r="A28" s="30" t="s">
        <v>20</v>
      </c>
      <c r="B28" s="30" t="s">
        <v>6</v>
      </c>
      <c r="C28" s="8">
        <v>10</v>
      </c>
      <c r="D28" s="8">
        <v>18</v>
      </c>
      <c r="E28" s="8">
        <v>23</v>
      </c>
      <c r="F28" s="82">
        <v>22</v>
      </c>
      <c r="G28" s="82">
        <v>20</v>
      </c>
    </row>
    <row r="29" spans="1:7" x14ac:dyDescent="0.2">
      <c r="A29" s="30" t="s">
        <v>20</v>
      </c>
      <c r="B29" s="30" t="s">
        <v>71</v>
      </c>
      <c r="C29" s="8">
        <v>9</v>
      </c>
      <c r="D29" s="8">
        <v>8</v>
      </c>
      <c r="E29" s="8">
        <v>17</v>
      </c>
      <c r="F29" s="82">
        <v>20</v>
      </c>
      <c r="G29" s="82">
        <v>10</v>
      </c>
    </row>
    <row r="30" spans="1:7" x14ac:dyDescent="0.2">
      <c r="A30" s="30" t="s">
        <v>20</v>
      </c>
      <c r="B30" s="30" t="s">
        <v>73</v>
      </c>
      <c r="C30" s="8">
        <v>3</v>
      </c>
      <c r="D30" s="8">
        <v>2</v>
      </c>
      <c r="E30" s="8">
        <v>3</v>
      </c>
      <c r="F30" s="82">
        <v>1</v>
      </c>
      <c r="G30" s="82">
        <v>5</v>
      </c>
    </row>
    <row r="31" spans="1:7" x14ac:dyDescent="0.2">
      <c r="A31" s="30" t="s">
        <v>21</v>
      </c>
      <c r="B31" s="30" t="s">
        <v>74</v>
      </c>
      <c r="C31" s="8">
        <v>5</v>
      </c>
      <c r="D31" s="8">
        <v>2</v>
      </c>
      <c r="E31" s="8">
        <v>8</v>
      </c>
      <c r="F31" s="82">
        <v>3</v>
      </c>
      <c r="G31" s="82">
        <v>18</v>
      </c>
    </row>
    <row r="32" spans="1:7" x14ac:dyDescent="0.2">
      <c r="A32" s="30" t="s">
        <v>21</v>
      </c>
      <c r="B32" s="30" t="s">
        <v>75</v>
      </c>
      <c r="C32" s="8">
        <v>132</v>
      </c>
      <c r="D32" s="8">
        <v>147</v>
      </c>
      <c r="E32" s="8">
        <v>138</v>
      </c>
      <c r="F32" s="82">
        <v>117</v>
      </c>
      <c r="G32" s="82">
        <v>54</v>
      </c>
    </row>
    <row r="33" spans="1:7" x14ac:dyDescent="0.2">
      <c r="A33" s="30" t="s">
        <v>22</v>
      </c>
      <c r="B33" s="30" t="s">
        <v>51</v>
      </c>
      <c r="C33" s="8">
        <v>156</v>
      </c>
      <c r="D33" s="8">
        <v>121</v>
      </c>
      <c r="E33" s="8">
        <v>222</v>
      </c>
      <c r="F33" s="82">
        <v>206</v>
      </c>
      <c r="G33" s="82">
        <v>186</v>
      </c>
    </row>
    <row r="34" spans="1:7" x14ac:dyDescent="0.2">
      <c r="A34" s="30" t="s">
        <v>22</v>
      </c>
      <c r="B34" s="30" t="s">
        <v>52</v>
      </c>
      <c r="C34" s="8">
        <v>12</v>
      </c>
      <c r="D34" s="8">
        <v>11</v>
      </c>
      <c r="E34" s="8">
        <v>10</v>
      </c>
      <c r="F34" s="82">
        <v>14</v>
      </c>
      <c r="G34" s="82">
        <v>12</v>
      </c>
    </row>
    <row r="35" spans="1:7" x14ac:dyDescent="0.2">
      <c r="A35" s="30" t="s">
        <v>22</v>
      </c>
      <c r="B35" s="30" t="s">
        <v>246</v>
      </c>
      <c r="C35" s="91" t="s">
        <v>247</v>
      </c>
      <c r="D35" s="91" t="s">
        <v>247</v>
      </c>
      <c r="E35" s="91" t="s">
        <v>247</v>
      </c>
      <c r="F35" s="92" t="s">
        <v>247</v>
      </c>
      <c r="G35" s="82">
        <v>61</v>
      </c>
    </row>
    <row r="36" spans="1:7" x14ac:dyDescent="0.2">
      <c r="A36" s="30" t="s">
        <v>22</v>
      </c>
      <c r="B36" s="30" t="s">
        <v>44</v>
      </c>
      <c r="C36" s="8">
        <v>13</v>
      </c>
      <c r="D36" s="8">
        <v>9</v>
      </c>
      <c r="E36" s="8">
        <v>41</v>
      </c>
      <c r="F36" s="82">
        <v>18</v>
      </c>
      <c r="G36" s="82">
        <v>12</v>
      </c>
    </row>
    <row r="37" spans="1:7" x14ac:dyDescent="0.2">
      <c r="A37" s="30" t="s">
        <v>22</v>
      </c>
      <c r="B37" s="30" t="s">
        <v>101</v>
      </c>
      <c r="C37" s="8">
        <v>1</v>
      </c>
      <c r="D37" s="8">
        <v>2</v>
      </c>
      <c r="E37" s="8">
        <v>2</v>
      </c>
      <c r="F37" s="82">
        <v>3</v>
      </c>
      <c r="G37" s="82">
        <v>3</v>
      </c>
    </row>
    <row r="38" spans="1:7" x14ac:dyDescent="0.2">
      <c r="A38" s="30" t="s">
        <v>23</v>
      </c>
      <c r="B38" s="30" t="s">
        <v>76</v>
      </c>
      <c r="C38" s="8">
        <v>47</v>
      </c>
      <c r="D38" s="8">
        <v>34</v>
      </c>
      <c r="E38" s="8">
        <v>55</v>
      </c>
      <c r="F38" s="82">
        <v>48</v>
      </c>
      <c r="G38" s="82">
        <v>26</v>
      </c>
    </row>
    <row r="39" spans="1:7" x14ac:dyDescent="0.2">
      <c r="A39" s="30" t="s">
        <v>23</v>
      </c>
      <c r="B39" s="30" t="s">
        <v>77</v>
      </c>
      <c r="C39" s="8">
        <v>91</v>
      </c>
      <c r="D39" s="8">
        <v>90</v>
      </c>
      <c r="E39" s="8">
        <v>70</v>
      </c>
      <c r="F39" s="82">
        <v>50</v>
      </c>
      <c r="G39" s="82">
        <v>44</v>
      </c>
    </row>
    <row r="40" spans="1:7" x14ac:dyDescent="0.2">
      <c r="A40" s="30" t="s">
        <v>23</v>
      </c>
      <c r="B40" s="30" t="s">
        <v>80</v>
      </c>
      <c r="C40" s="8">
        <v>522</v>
      </c>
      <c r="D40" s="8">
        <v>430</v>
      </c>
      <c r="E40" s="8">
        <v>408</v>
      </c>
      <c r="F40" s="82">
        <v>341</v>
      </c>
      <c r="G40" s="82">
        <v>298</v>
      </c>
    </row>
    <row r="41" spans="1:7" x14ac:dyDescent="0.2">
      <c r="A41" s="30" t="s">
        <v>23</v>
      </c>
      <c r="B41" s="30" t="s">
        <v>78</v>
      </c>
      <c r="C41" s="8">
        <v>4</v>
      </c>
      <c r="D41" s="8">
        <v>1</v>
      </c>
      <c r="E41" s="8">
        <v>1</v>
      </c>
      <c r="F41" s="82">
        <v>1</v>
      </c>
      <c r="G41" s="82">
        <v>0</v>
      </c>
    </row>
    <row r="42" spans="1:7" x14ac:dyDescent="0.2">
      <c r="A42" s="30" t="s">
        <v>23</v>
      </c>
      <c r="B42" s="30" t="s">
        <v>54</v>
      </c>
      <c r="C42" s="8">
        <v>8</v>
      </c>
      <c r="D42" s="8">
        <v>6</v>
      </c>
      <c r="E42" s="8">
        <v>9</v>
      </c>
      <c r="F42" s="82">
        <v>4</v>
      </c>
      <c r="G42" s="82">
        <v>12</v>
      </c>
    </row>
    <row r="43" spans="1:7" x14ac:dyDescent="0.2">
      <c r="A43" s="30" t="s">
        <v>23</v>
      </c>
      <c r="B43" s="30" t="s">
        <v>79</v>
      </c>
      <c r="C43" s="8">
        <v>64</v>
      </c>
      <c r="D43" s="8">
        <v>38</v>
      </c>
      <c r="E43" s="8">
        <v>56</v>
      </c>
      <c r="F43" s="82">
        <v>32</v>
      </c>
      <c r="G43" s="82">
        <v>39</v>
      </c>
    </row>
    <row r="44" spans="1:7" x14ac:dyDescent="0.2">
      <c r="A44" s="30" t="s">
        <v>37</v>
      </c>
      <c r="B44" s="30" t="s">
        <v>11</v>
      </c>
      <c r="C44" s="8">
        <v>19</v>
      </c>
      <c r="D44" s="8">
        <v>35</v>
      </c>
      <c r="E44" s="8">
        <v>25</v>
      </c>
      <c r="F44" s="82">
        <v>15</v>
      </c>
      <c r="G44" s="82">
        <v>11</v>
      </c>
    </row>
    <row r="45" spans="1:7" x14ac:dyDescent="0.2">
      <c r="A45" s="30" t="s">
        <v>37</v>
      </c>
      <c r="B45" s="30" t="s">
        <v>6</v>
      </c>
      <c r="C45" s="8">
        <v>50</v>
      </c>
      <c r="D45" s="8">
        <v>36</v>
      </c>
      <c r="E45" s="8">
        <v>36</v>
      </c>
      <c r="F45" s="82">
        <v>54</v>
      </c>
      <c r="G45" s="82">
        <v>25</v>
      </c>
    </row>
    <row r="46" spans="1:7" x14ac:dyDescent="0.2">
      <c r="A46" s="30" t="s">
        <v>37</v>
      </c>
      <c r="B46" s="30" t="s">
        <v>25</v>
      </c>
      <c r="C46" s="8">
        <v>1</v>
      </c>
      <c r="D46" s="8">
        <v>13</v>
      </c>
      <c r="E46" s="8">
        <v>7</v>
      </c>
      <c r="F46" s="82">
        <v>4</v>
      </c>
      <c r="G46" s="82">
        <v>12</v>
      </c>
    </row>
    <row r="47" spans="1:7" x14ac:dyDescent="0.2">
      <c r="A47" s="30" t="s">
        <v>24</v>
      </c>
      <c r="B47" s="30" t="s">
        <v>81</v>
      </c>
      <c r="C47" s="8">
        <v>25</v>
      </c>
      <c r="D47" s="8">
        <v>15</v>
      </c>
      <c r="E47" s="8">
        <v>25</v>
      </c>
      <c r="F47" s="82">
        <v>35</v>
      </c>
      <c r="G47" s="82">
        <v>20</v>
      </c>
    </row>
    <row r="48" spans="1:7" x14ac:dyDescent="0.2">
      <c r="A48" s="30" t="s">
        <v>24</v>
      </c>
      <c r="B48" s="30" t="s">
        <v>32</v>
      </c>
      <c r="C48" s="8">
        <v>144</v>
      </c>
      <c r="D48" s="8">
        <v>106</v>
      </c>
      <c r="E48" s="8">
        <v>114</v>
      </c>
      <c r="F48" s="82">
        <v>67</v>
      </c>
      <c r="G48" s="82">
        <v>61</v>
      </c>
    </row>
    <row r="49" spans="1:7" x14ac:dyDescent="0.2">
      <c r="A49" s="30" t="s">
        <v>24</v>
      </c>
      <c r="B49" s="30" t="s">
        <v>82</v>
      </c>
      <c r="C49" s="8">
        <v>20</v>
      </c>
      <c r="D49" s="8">
        <v>16</v>
      </c>
      <c r="E49" s="8">
        <v>21</v>
      </c>
      <c r="F49" s="82">
        <v>25</v>
      </c>
      <c r="G49" s="82">
        <v>32</v>
      </c>
    </row>
    <row r="50" spans="1:7" x14ac:dyDescent="0.2">
      <c r="A50" s="8" t="s">
        <v>24</v>
      </c>
      <c r="B50" s="30" t="s">
        <v>45</v>
      </c>
      <c r="C50" s="8">
        <v>299</v>
      </c>
      <c r="D50" s="8">
        <v>315</v>
      </c>
      <c r="E50" s="8">
        <v>399</v>
      </c>
      <c r="F50" s="82">
        <v>379</v>
      </c>
      <c r="G50" s="82">
        <v>291</v>
      </c>
    </row>
    <row r="51" spans="1:7" x14ac:dyDescent="0.2">
      <c r="A51" s="8" t="s">
        <v>24</v>
      </c>
      <c r="B51" s="30" t="s">
        <v>83</v>
      </c>
      <c r="C51" s="8">
        <v>108</v>
      </c>
      <c r="D51" s="8">
        <v>196</v>
      </c>
      <c r="E51" s="8">
        <v>310</v>
      </c>
      <c r="F51" s="82">
        <v>159</v>
      </c>
      <c r="G51" s="82">
        <v>126</v>
      </c>
    </row>
    <row r="52" spans="1:7" x14ac:dyDescent="0.2">
      <c r="A52" s="30" t="s">
        <v>24</v>
      </c>
      <c r="B52" s="8" t="s">
        <v>46</v>
      </c>
      <c r="C52" s="8">
        <v>100</v>
      </c>
      <c r="D52" s="8">
        <v>114</v>
      </c>
      <c r="E52" s="8">
        <v>190</v>
      </c>
      <c r="F52" s="82">
        <v>101</v>
      </c>
      <c r="G52" s="82">
        <v>77</v>
      </c>
    </row>
    <row r="53" spans="1:7" x14ac:dyDescent="0.2">
      <c r="A53" s="30" t="s">
        <v>24</v>
      </c>
      <c r="B53" s="30" t="s">
        <v>84</v>
      </c>
      <c r="C53" s="8">
        <v>19</v>
      </c>
      <c r="D53" s="8">
        <v>32</v>
      </c>
      <c r="E53" s="8">
        <v>17</v>
      </c>
      <c r="F53" s="82">
        <v>10</v>
      </c>
      <c r="G53" s="82">
        <v>12</v>
      </c>
    </row>
    <row r="54" spans="1:7" x14ac:dyDescent="0.2">
      <c r="A54" s="8" t="s">
        <v>24</v>
      </c>
      <c r="B54" s="8" t="s">
        <v>47</v>
      </c>
      <c r="C54" s="8">
        <v>50</v>
      </c>
      <c r="D54" s="8">
        <v>51</v>
      </c>
      <c r="E54" s="8">
        <v>83</v>
      </c>
      <c r="F54" s="82">
        <v>91</v>
      </c>
      <c r="G54" s="82">
        <v>74</v>
      </c>
    </row>
    <row r="55" spans="1:7" x14ac:dyDescent="0.2">
      <c r="A55" s="30" t="s">
        <v>25</v>
      </c>
      <c r="B55" s="30" t="s">
        <v>35</v>
      </c>
      <c r="C55" s="8">
        <v>0</v>
      </c>
      <c r="D55" s="8">
        <v>3</v>
      </c>
      <c r="E55" s="8">
        <v>2</v>
      </c>
      <c r="F55" s="82">
        <v>0</v>
      </c>
      <c r="G55" s="82">
        <v>3</v>
      </c>
    </row>
    <row r="56" spans="1:7" x14ac:dyDescent="0.2">
      <c r="A56" s="30" t="s">
        <v>25</v>
      </c>
      <c r="B56" s="30" t="s">
        <v>91</v>
      </c>
      <c r="C56" s="8">
        <v>4</v>
      </c>
      <c r="D56" s="8">
        <v>2</v>
      </c>
      <c r="E56" s="8">
        <v>7</v>
      </c>
      <c r="F56" s="82">
        <v>15</v>
      </c>
      <c r="G56" s="82">
        <v>18</v>
      </c>
    </row>
    <row r="57" spans="1:7" x14ac:dyDescent="0.2">
      <c r="A57" s="30" t="s">
        <v>25</v>
      </c>
      <c r="B57" s="30" t="s">
        <v>92</v>
      </c>
      <c r="C57" s="8">
        <v>0</v>
      </c>
      <c r="D57" s="8">
        <v>1</v>
      </c>
      <c r="E57" s="8">
        <v>0</v>
      </c>
      <c r="F57" s="82">
        <v>2</v>
      </c>
      <c r="G57" s="82">
        <v>1</v>
      </c>
    </row>
    <row r="58" spans="1:7" x14ac:dyDescent="0.2">
      <c r="A58" s="30" t="s">
        <v>25</v>
      </c>
      <c r="B58" s="30" t="s">
        <v>93</v>
      </c>
      <c r="C58" s="8">
        <v>56</v>
      </c>
      <c r="D58" s="8">
        <v>54</v>
      </c>
      <c r="E58" s="8">
        <v>73</v>
      </c>
      <c r="F58" s="82">
        <v>63</v>
      </c>
      <c r="G58" s="82">
        <v>41</v>
      </c>
    </row>
    <row r="59" spans="1:7" x14ac:dyDescent="0.2">
      <c r="A59" s="30" t="s">
        <v>25</v>
      </c>
      <c r="B59" s="30" t="s">
        <v>94</v>
      </c>
      <c r="C59" s="8">
        <v>12</v>
      </c>
      <c r="D59" s="8">
        <v>11</v>
      </c>
      <c r="E59" s="8">
        <v>21</v>
      </c>
      <c r="F59" s="82">
        <v>14</v>
      </c>
      <c r="G59" s="82">
        <v>18</v>
      </c>
    </row>
    <row r="60" spans="1:7" x14ac:dyDescent="0.2">
      <c r="A60" s="30" t="s">
        <v>25</v>
      </c>
      <c r="B60" s="30" t="s">
        <v>95</v>
      </c>
      <c r="C60" s="8">
        <v>1</v>
      </c>
      <c r="D60" s="8">
        <v>1</v>
      </c>
      <c r="E60" s="8">
        <v>1</v>
      </c>
      <c r="F60" s="82">
        <v>1</v>
      </c>
      <c r="G60" s="82">
        <v>2</v>
      </c>
    </row>
    <row r="61" spans="1:7" x14ac:dyDescent="0.2">
      <c r="A61" s="30" t="s">
        <v>25</v>
      </c>
      <c r="B61" s="30" t="s">
        <v>36</v>
      </c>
      <c r="C61" s="8">
        <v>3</v>
      </c>
      <c r="D61" s="8">
        <v>4</v>
      </c>
      <c r="E61" s="8">
        <v>0</v>
      </c>
      <c r="F61" s="82">
        <v>2</v>
      </c>
      <c r="G61" s="82">
        <v>6</v>
      </c>
    </row>
    <row r="62" spans="1:7" x14ac:dyDescent="0.2">
      <c r="A62" s="30" t="s">
        <v>25</v>
      </c>
      <c r="B62" s="30" t="s">
        <v>104</v>
      </c>
      <c r="C62" s="8">
        <v>0</v>
      </c>
      <c r="D62" s="8">
        <v>1</v>
      </c>
      <c r="E62" s="8">
        <v>1</v>
      </c>
      <c r="F62" s="82">
        <v>1</v>
      </c>
      <c r="G62" s="82">
        <v>0</v>
      </c>
    </row>
    <row r="63" spans="1:7" x14ac:dyDescent="0.2">
      <c r="A63" s="30" t="s">
        <v>25</v>
      </c>
      <c r="B63" s="30" t="s">
        <v>96</v>
      </c>
      <c r="C63" s="8">
        <v>0</v>
      </c>
      <c r="D63" s="8">
        <v>0</v>
      </c>
      <c r="E63" s="8">
        <v>0</v>
      </c>
      <c r="F63" s="82">
        <v>0</v>
      </c>
      <c r="G63" s="82">
        <v>0</v>
      </c>
    </row>
    <row r="64" spans="1:7" x14ac:dyDescent="0.2">
      <c r="A64" s="30" t="s">
        <v>25</v>
      </c>
      <c r="B64" s="30" t="s">
        <v>97</v>
      </c>
      <c r="C64" s="8">
        <v>8</v>
      </c>
      <c r="D64" s="8">
        <v>2</v>
      </c>
      <c r="E64" s="8">
        <v>9</v>
      </c>
      <c r="F64" s="82">
        <v>5</v>
      </c>
      <c r="G64" s="82">
        <v>3</v>
      </c>
    </row>
    <row r="65" spans="1:7" x14ac:dyDescent="0.2">
      <c r="A65" s="30" t="s">
        <v>25</v>
      </c>
      <c r="B65" s="30" t="s">
        <v>98</v>
      </c>
      <c r="C65" s="8">
        <v>3</v>
      </c>
      <c r="D65" s="8">
        <v>6</v>
      </c>
      <c r="E65" s="8">
        <v>9</v>
      </c>
      <c r="F65" s="82">
        <v>5</v>
      </c>
      <c r="G65" s="82">
        <v>8</v>
      </c>
    </row>
    <row r="66" spans="1:7" x14ac:dyDescent="0.2">
      <c r="A66" s="30" t="s">
        <v>25</v>
      </c>
      <c r="B66" s="30" t="s">
        <v>99</v>
      </c>
      <c r="C66" s="8">
        <v>281</v>
      </c>
      <c r="D66" s="8">
        <v>147</v>
      </c>
      <c r="E66" s="8">
        <v>93</v>
      </c>
      <c r="F66" s="82">
        <v>94</v>
      </c>
      <c r="G66" s="82">
        <v>223</v>
      </c>
    </row>
    <row r="67" spans="1:7" x14ac:dyDescent="0.2">
      <c r="A67" s="30" t="s">
        <v>26</v>
      </c>
      <c r="B67" s="30" t="s">
        <v>85</v>
      </c>
      <c r="C67" s="8">
        <v>82</v>
      </c>
      <c r="D67" s="8">
        <v>106</v>
      </c>
      <c r="E67" s="8">
        <v>137</v>
      </c>
      <c r="F67" s="82">
        <v>113</v>
      </c>
      <c r="G67" s="82">
        <v>69</v>
      </c>
    </row>
    <row r="68" spans="1:7" x14ac:dyDescent="0.2">
      <c r="A68" s="30" t="s">
        <v>26</v>
      </c>
      <c r="B68" s="30" t="s">
        <v>86</v>
      </c>
      <c r="C68" s="8">
        <v>184</v>
      </c>
      <c r="D68" s="8">
        <v>234</v>
      </c>
      <c r="E68" s="8">
        <v>298</v>
      </c>
      <c r="F68" s="82">
        <v>219</v>
      </c>
      <c r="G68" s="82">
        <v>180</v>
      </c>
    </row>
    <row r="69" spans="1:7" x14ac:dyDescent="0.2">
      <c r="A69" s="30" t="s">
        <v>26</v>
      </c>
      <c r="B69" s="30" t="s">
        <v>87</v>
      </c>
      <c r="C69" s="8">
        <v>184</v>
      </c>
      <c r="D69" s="8">
        <v>211</v>
      </c>
      <c r="E69" s="8">
        <v>494</v>
      </c>
      <c r="F69" s="82">
        <v>271</v>
      </c>
      <c r="G69" s="82">
        <v>200</v>
      </c>
    </row>
    <row r="70" spans="1:7" x14ac:dyDescent="0.2">
      <c r="A70" s="8" t="s">
        <v>26</v>
      </c>
      <c r="B70" s="8" t="s">
        <v>88</v>
      </c>
      <c r="C70" s="8">
        <v>155</v>
      </c>
      <c r="D70" s="8">
        <v>153</v>
      </c>
      <c r="E70" s="8">
        <v>441</v>
      </c>
      <c r="F70" s="82">
        <v>72</v>
      </c>
      <c r="G70" s="82">
        <v>84</v>
      </c>
    </row>
    <row r="71" spans="1:7" x14ac:dyDescent="0.2">
      <c r="A71" s="30" t="s">
        <v>27</v>
      </c>
      <c r="B71" s="30" t="s">
        <v>89</v>
      </c>
      <c r="C71" s="8">
        <v>6</v>
      </c>
      <c r="D71" s="8">
        <v>1</v>
      </c>
      <c r="E71" s="8">
        <v>5</v>
      </c>
      <c r="F71" s="82">
        <v>1</v>
      </c>
      <c r="G71" s="82">
        <v>0</v>
      </c>
    </row>
    <row r="72" spans="1:7" x14ac:dyDescent="0.2">
      <c r="A72" s="30" t="s">
        <v>27</v>
      </c>
      <c r="B72" s="30" t="s">
        <v>33</v>
      </c>
      <c r="C72" s="8">
        <v>41</v>
      </c>
      <c r="D72" s="8">
        <v>29</v>
      </c>
      <c r="E72" s="8">
        <v>28</v>
      </c>
      <c r="F72" s="82">
        <v>49</v>
      </c>
      <c r="G72" s="82">
        <v>40</v>
      </c>
    </row>
    <row r="73" spans="1:7" x14ac:dyDescent="0.2">
      <c r="A73" s="30" t="s">
        <v>27</v>
      </c>
      <c r="B73" s="30" t="s">
        <v>34</v>
      </c>
      <c r="C73" s="8">
        <v>49</v>
      </c>
      <c r="D73" s="8">
        <v>51</v>
      </c>
      <c r="E73" s="8">
        <v>31</v>
      </c>
      <c r="F73" s="82">
        <v>35</v>
      </c>
      <c r="G73" s="82">
        <v>33</v>
      </c>
    </row>
    <row r="74" spans="1:7" x14ac:dyDescent="0.2">
      <c r="A74" s="30" t="s">
        <v>27</v>
      </c>
      <c r="B74" s="30" t="s">
        <v>25</v>
      </c>
      <c r="C74" s="8">
        <v>19</v>
      </c>
      <c r="D74" s="8">
        <v>14</v>
      </c>
      <c r="E74" s="8">
        <v>23</v>
      </c>
      <c r="F74" s="82">
        <v>23</v>
      </c>
      <c r="G74" s="82">
        <v>18</v>
      </c>
    </row>
    <row r="75" spans="1:7" x14ac:dyDescent="0.2">
      <c r="A75" s="30" t="s">
        <v>27</v>
      </c>
      <c r="B75" s="30" t="s">
        <v>90</v>
      </c>
      <c r="C75" s="8">
        <v>283</v>
      </c>
      <c r="D75" s="8">
        <v>268</v>
      </c>
      <c r="E75" s="8">
        <v>293</v>
      </c>
      <c r="F75" s="82">
        <v>367</v>
      </c>
      <c r="G75" s="82">
        <v>349</v>
      </c>
    </row>
    <row r="76" spans="1:7" x14ac:dyDescent="0.2">
      <c r="A76" s="90"/>
      <c r="B76" s="90"/>
      <c r="C76" s="82"/>
      <c r="D76" s="82"/>
      <c r="E76" s="82"/>
      <c r="F76" s="82"/>
      <c r="G76" s="82"/>
    </row>
    <row r="77" spans="1:7" x14ac:dyDescent="0.2">
      <c r="A77" s="10"/>
    </row>
    <row r="83" spans="2:3" x14ac:dyDescent="0.2">
      <c r="B83" s="9"/>
      <c r="C83" s="9"/>
    </row>
    <row r="84" spans="2:3" x14ac:dyDescent="0.2">
      <c r="B84" s="9"/>
      <c r="C84" s="9"/>
    </row>
    <row r="85" spans="2:3" x14ac:dyDescent="0.2">
      <c r="B85" s="53"/>
    </row>
    <row r="86" spans="2:3" x14ac:dyDescent="0.2">
      <c r="B86" s="53"/>
    </row>
    <row r="87" spans="2:3" x14ac:dyDescent="0.2">
      <c r="B87" s="53"/>
    </row>
    <row r="88" spans="2:3" x14ac:dyDescent="0.2">
      <c r="B88" s="53"/>
    </row>
    <row r="89" spans="2:3" x14ac:dyDescent="0.2">
      <c r="B89" s="53"/>
    </row>
    <row r="90" spans="2:3" x14ac:dyDescent="0.2">
      <c r="B90" s="53"/>
    </row>
    <row r="91" spans="2:3" x14ac:dyDescent="0.2">
      <c r="B91" s="53"/>
    </row>
    <row r="92" spans="2:3" x14ac:dyDescent="0.2">
      <c r="B92" s="53"/>
    </row>
    <row r="93" spans="2:3" x14ac:dyDescent="0.2">
      <c r="B93" s="53"/>
    </row>
    <row r="94" spans="2:3" x14ac:dyDescent="0.2">
      <c r="B94" s="53"/>
    </row>
    <row r="95" spans="2:3" x14ac:dyDescent="0.2">
      <c r="B95" s="53"/>
    </row>
    <row r="96" spans="2:3" x14ac:dyDescent="0.2">
      <c r="B96" s="53"/>
    </row>
    <row r="97" spans="2:3" x14ac:dyDescent="0.2">
      <c r="B97" s="53"/>
    </row>
    <row r="98" spans="2:3" x14ac:dyDescent="0.2">
      <c r="B98" s="53"/>
    </row>
    <row r="99" spans="2:3" x14ac:dyDescent="0.2">
      <c r="B99" s="53"/>
    </row>
    <row r="100" spans="2:3" x14ac:dyDescent="0.2">
      <c r="B100" s="53"/>
    </row>
    <row r="101" spans="2:3" x14ac:dyDescent="0.2">
      <c r="B101" s="53"/>
    </row>
    <row r="102" spans="2:3" x14ac:dyDescent="0.2">
      <c r="B102" s="53"/>
    </row>
    <row r="103" spans="2:3" x14ac:dyDescent="0.2">
      <c r="B103" s="53"/>
    </row>
    <row r="104" spans="2:3" x14ac:dyDescent="0.2">
      <c r="B104" s="53"/>
    </row>
    <row r="105" spans="2:3" x14ac:dyDescent="0.2">
      <c r="B105" s="53"/>
    </row>
    <row r="106" spans="2:3" x14ac:dyDescent="0.2">
      <c r="B106" s="53"/>
    </row>
    <row r="107" spans="2:3" x14ac:dyDescent="0.2">
      <c r="B107" s="53"/>
    </row>
    <row r="108" spans="2:3" x14ac:dyDescent="0.2">
      <c r="B108" s="53"/>
    </row>
    <row r="109" spans="2:3" x14ac:dyDescent="0.2">
      <c r="B109" s="9"/>
      <c r="C109" s="9"/>
    </row>
    <row r="110" spans="2:3" x14ac:dyDescent="0.2">
      <c r="B110" s="53"/>
    </row>
    <row r="111" spans="2:3" x14ac:dyDescent="0.2">
      <c r="B111" s="53"/>
    </row>
    <row r="112" spans="2:3" x14ac:dyDescent="0.2">
      <c r="B112" s="53"/>
    </row>
    <row r="113" spans="2:3" x14ac:dyDescent="0.2">
      <c r="B113" s="9"/>
      <c r="C113" s="9"/>
    </row>
    <row r="114" spans="2:3" x14ac:dyDescent="0.2">
      <c r="B114" s="53"/>
    </row>
    <row r="115" spans="2:3" x14ac:dyDescent="0.2">
      <c r="B115" s="53"/>
    </row>
    <row r="116" spans="2:3" x14ac:dyDescent="0.2">
      <c r="B116" s="9"/>
      <c r="C116" s="9"/>
    </row>
    <row r="117" spans="2:3" x14ac:dyDescent="0.2">
      <c r="B117" s="53"/>
    </row>
    <row r="118" spans="2:3" x14ac:dyDescent="0.2">
      <c r="B118" s="53"/>
    </row>
    <row r="119" spans="2:3" x14ac:dyDescent="0.2">
      <c r="B119" s="53"/>
    </row>
    <row r="120" spans="2:3" x14ac:dyDescent="0.2">
      <c r="B120" s="53"/>
    </row>
    <row r="121" spans="2:3" x14ac:dyDescent="0.2">
      <c r="B121" s="54"/>
      <c r="C121" s="9"/>
    </row>
    <row r="122" spans="2:3" x14ac:dyDescent="0.2">
      <c r="B122" s="53"/>
    </row>
    <row r="123" spans="2:3" x14ac:dyDescent="0.2">
      <c r="B123" s="53"/>
    </row>
    <row r="124" spans="2:3" x14ac:dyDescent="0.2">
      <c r="B124" s="53"/>
    </row>
    <row r="125" spans="2:3" x14ac:dyDescent="0.2">
      <c r="B125" s="53"/>
    </row>
    <row r="126" spans="2:3" x14ac:dyDescent="0.2">
      <c r="B126" s="53"/>
    </row>
    <row r="127" spans="2:3" x14ac:dyDescent="0.2">
      <c r="B127" s="53"/>
    </row>
    <row r="128" spans="2:3" x14ac:dyDescent="0.2">
      <c r="B128" s="9"/>
      <c r="C128" s="9"/>
    </row>
    <row r="129" spans="2:3" x14ac:dyDescent="0.2">
      <c r="B129" s="53"/>
    </row>
    <row r="130" spans="2:3" x14ac:dyDescent="0.2">
      <c r="B130" s="53"/>
    </row>
    <row r="131" spans="2:3" x14ac:dyDescent="0.2">
      <c r="B131" s="53"/>
    </row>
    <row r="132" spans="2:3" x14ac:dyDescent="0.2">
      <c r="B132" s="9"/>
      <c r="C132" s="9"/>
    </row>
    <row r="133" spans="2:3" x14ac:dyDescent="0.2">
      <c r="B133" s="53"/>
    </row>
    <row r="134" spans="2:3" x14ac:dyDescent="0.2">
      <c r="B134" s="53"/>
    </row>
    <row r="135" spans="2:3" x14ac:dyDescent="0.2">
      <c r="B135" s="53"/>
    </row>
    <row r="136" spans="2:3" x14ac:dyDescent="0.2">
      <c r="B136" s="53"/>
    </row>
    <row r="137" spans="2:3" x14ac:dyDescent="0.2">
      <c r="B137" s="53"/>
    </row>
    <row r="138" spans="2:3" x14ac:dyDescent="0.2">
      <c r="B138" s="53"/>
    </row>
    <row r="139" spans="2:3" x14ac:dyDescent="0.2">
      <c r="B139" s="53"/>
    </row>
    <row r="140" spans="2:3" x14ac:dyDescent="0.2">
      <c r="B140" s="53"/>
    </row>
    <row r="141" spans="2:3" x14ac:dyDescent="0.2">
      <c r="B141" s="9"/>
      <c r="C141" s="9"/>
    </row>
    <row r="142" spans="2:3" x14ac:dyDescent="0.2">
      <c r="B142" s="53"/>
    </row>
    <row r="143" spans="2:3" x14ac:dyDescent="0.2">
      <c r="B143" s="53"/>
    </row>
    <row r="144" spans="2:3" x14ac:dyDescent="0.2">
      <c r="B144" s="53"/>
    </row>
    <row r="145" spans="2:3" x14ac:dyDescent="0.2">
      <c r="B145" s="53"/>
    </row>
    <row r="146" spans="2:3" x14ac:dyDescent="0.2">
      <c r="B146" s="53"/>
    </row>
    <row r="147" spans="2:3" x14ac:dyDescent="0.2">
      <c r="B147" s="53"/>
    </row>
    <row r="148" spans="2:3" x14ac:dyDescent="0.2">
      <c r="B148" s="53"/>
    </row>
    <row r="149" spans="2:3" x14ac:dyDescent="0.2">
      <c r="B149" s="53"/>
    </row>
    <row r="150" spans="2:3" x14ac:dyDescent="0.2">
      <c r="B150" s="53"/>
    </row>
    <row r="151" spans="2:3" x14ac:dyDescent="0.2">
      <c r="B151" s="53"/>
    </row>
    <row r="152" spans="2:3" x14ac:dyDescent="0.2">
      <c r="B152" s="53"/>
    </row>
    <row r="153" spans="2:3" x14ac:dyDescent="0.2">
      <c r="B153" s="53"/>
    </row>
    <row r="154" spans="2:3" x14ac:dyDescent="0.2">
      <c r="B154" s="9"/>
      <c r="C154" s="9"/>
    </row>
    <row r="155" spans="2:3" x14ac:dyDescent="0.2">
      <c r="B155" s="53"/>
    </row>
    <row r="156" spans="2:3" x14ac:dyDescent="0.2">
      <c r="B156" s="53"/>
    </row>
    <row r="157" spans="2:3" x14ac:dyDescent="0.2">
      <c r="B157" s="53"/>
    </row>
    <row r="158" spans="2:3" x14ac:dyDescent="0.2">
      <c r="B158" s="53"/>
    </row>
    <row r="159" spans="2:3" x14ac:dyDescent="0.2">
      <c r="B159" s="9"/>
      <c r="C159" s="9"/>
    </row>
    <row r="160" spans="2:3" x14ac:dyDescent="0.2">
      <c r="B160" s="53"/>
    </row>
    <row r="161" spans="2:2" x14ac:dyDescent="0.2">
      <c r="B161" s="53"/>
    </row>
    <row r="162" spans="2:2" x14ac:dyDescent="0.2">
      <c r="B162" s="53"/>
    </row>
    <row r="163" spans="2:2" x14ac:dyDescent="0.2">
      <c r="B163" s="53"/>
    </row>
    <row r="164" spans="2:2" x14ac:dyDescent="0.2">
      <c r="B164" s="53"/>
    </row>
  </sheetData>
  <sortState ref="A4:G74">
    <sortCondition ref="A4:A74"/>
    <sortCondition ref="B4:B74"/>
  </sortState>
  <pageMargins left="0.70866141732283472" right="0.70866141732283472" top="0.74803149606299213" bottom="0.74803149606299213" header="0.31496062992125984" footer="0.31496062992125984"/>
  <pageSetup paperSize="9" scale="93" fitToHeight="0"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heetViews>
  <sheetFormatPr defaultRowHeight="15" x14ac:dyDescent="0.25"/>
  <cols>
    <col min="1" max="1" width="26" customWidth="1"/>
    <col min="2" max="5" width="11.42578125" customWidth="1"/>
    <col min="251" max="251" width="24.28515625" bestFit="1" customWidth="1"/>
    <col min="253" max="253" width="10.140625" bestFit="1" customWidth="1"/>
    <col min="507" max="507" width="24.28515625" bestFit="1" customWidth="1"/>
    <col min="509" max="509" width="10.140625" bestFit="1" customWidth="1"/>
    <col min="763" max="763" width="24.28515625" bestFit="1" customWidth="1"/>
    <col min="765" max="765" width="10.140625" bestFit="1" customWidth="1"/>
    <col min="1019" max="1019" width="24.28515625" bestFit="1" customWidth="1"/>
    <col min="1021" max="1021" width="10.140625" bestFit="1" customWidth="1"/>
    <col min="1275" max="1275" width="24.28515625" bestFit="1" customWidth="1"/>
    <col min="1277" max="1277" width="10.140625" bestFit="1" customWidth="1"/>
    <col min="1531" max="1531" width="24.28515625" bestFit="1" customWidth="1"/>
    <col min="1533" max="1533" width="10.140625" bestFit="1" customWidth="1"/>
    <col min="1787" max="1787" width="24.28515625" bestFit="1" customWidth="1"/>
    <col min="1789" max="1789" width="10.140625" bestFit="1" customWidth="1"/>
    <col min="2043" max="2043" width="24.28515625" bestFit="1" customWidth="1"/>
    <col min="2045" max="2045" width="10.140625" bestFit="1" customWidth="1"/>
    <col min="2299" max="2299" width="24.28515625" bestFit="1" customWidth="1"/>
    <col min="2301" max="2301" width="10.140625" bestFit="1" customWidth="1"/>
    <col min="2555" max="2555" width="24.28515625" bestFit="1" customWidth="1"/>
    <col min="2557" max="2557" width="10.140625" bestFit="1" customWidth="1"/>
    <col min="2811" max="2811" width="24.28515625" bestFit="1" customWidth="1"/>
    <col min="2813" max="2813" width="10.140625" bestFit="1" customWidth="1"/>
    <col min="3067" max="3067" width="24.28515625" bestFit="1" customWidth="1"/>
    <col min="3069" max="3069" width="10.140625" bestFit="1" customWidth="1"/>
    <col min="3323" max="3323" width="24.28515625" bestFit="1" customWidth="1"/>
    <col min="3325" max="3325" width="10.140625" bestFit="1" customWidth="1"/>
    <col min="3579" max="3579" width="24.28515625" bestFit="1" customWidth="1"/>
    <col min="3581" max="3581" width="10.140625" bestFit="1" customWidth="1"/>
    <col min="3835" max="3835" width="24.28515625" bestFit="1" customWidth="1"/>
    <col min="3837" max="3837" width="10.140625" bestFit="1" customWidth="1"/>
    <col min="4091" max="4091" width="24.28515625" bestFit="1" customWidth="1"/>
    <col min="4093" max="4093" width="10.140625" bestFit="1" customWidth="1"/>
    <col min="4347" max="4347" width="24.28515625" bestFit="1" customWidth="1"/>
    <col min="4349" max="4349" width="10.140625" bestFit="1" customWidth="1"/>
    <col min="4603" max="4603" width="24.28515625" bestFit="1" customWidth="1"/>
    <col min="4605" max="4605" width="10.140625" bestFit="1" customWidth="1"/>
    <col min="4859" max="4859" width="24.28515625" bestFit="1" customWidth="1"/>
    <col min="4861" max="4861" width="10.140625" bestFit="1" customWidth="1"/>
    <col min="5115" max="5115" width="24.28515625" bestFit="1" customWidth="1"/>
    <col min="5117" max="5117" width="10.140625" bestFit="1" customWidth="1"/>
    <col min="5371" max="5371" width="24.28515625" bestFit="1" customWidth="1"/>
    <col min="5373" max="5373" width="10.140625" bestFit="1" customWidth="1"/>
    <col min="5627" max="5627" width="24.28515625" bestFit="1" customWidth="1"/>
    <col min="5629" max="5629" width="10.140625" bestFit="1" customWidth="1"/>
    <col min="5883" max="5883" width="24.28515625" bestFit="1" customWidth="1"/>
    <col min="5885" max="5885" width="10.140625" bestFit="1" customWidth="1"/>
    <col min="6139" max="6139" width="24.28515625" bestFit="1" customWidth="1"/>
    <col min="6141" max="6141" width="10.140625" bestFit="1" customWidth="1"/>
    <col min="6395" max="6395" width="24.28515625" bestFit="1" customWidth="1"/>
    <col min="6397" max="6397" width="10.140625" bestFit="1" customWidth="1"/>
    <col min="6651" max="6651" width="24.28515625" bestFit="1" customWidth="1"/>
    <col min="6653" max="6653" width="10.140625" bestFit="1" customWidth="1"/>
    <col min="6907" max="6907" width="24.28515625" bestFit="1" customWidth="1"/>
    <col min="6909" max="6909" width="10.140625" bestFit="1" customWidth="1"/>
    <col min="7163" max="7163" width="24.28515625" bestFit="1" customWidth="1"/>
    <col min="7165" max="7165" width="10.140625" bestFit="1" customWidth="1"/>
    <col min="7419" max="7419" width="24.28515625" bestFit="1" customWidth="1"/>
    <col min="7421" max="7421" width="10.140625" bestFit="1" customWidth="1"/>
    <col min="7675" max="7675" width="24.28515625" bestFit="1" customWidth="1"/>
    <col min="7677" max="7677" width="10.140625" bestFit="1" customWidth="1"/>
    <col min="7931" max="7931" width="24.28515625" bestFit="1" customWidth="1"/>
    <col min="7933" max="7933" width="10.140625" bestFit="1" customWidth="1"/>
    <col min="8187" max="8187" width="24.28515625" bestFit="1" customWidth="1"/>
    <col min="8189" max="8189" width="10.140625" bestFit="1" customWidth="1"/>
    <col min="8443" max="8443" width="24.28515625" bestFit="1" customWidth="1"/>
    <col min="8445" max="8445" width="10.140625" bestFit="1" customWidth="1"/>
    <col min="8699" max="8699" width="24.28515625" bestFit="1" customWidth="1"/>
    <col min="8701" max="8701" width="10.140625" bestFit="1" customWidth="1"/>
    <col min="8955" max="8955" width="24.28515625" bestFit="1" customWidth="1"/>
    <col min="8957" max="8957" width="10.140625" bestFit="1" customWidth="1"/>
    <col min="9211" max="9211" width="24.28515625" bestFit="1" customWidth="1"/>
    <col min="9213" max="9213" width="10.140625" bestFit="1" customWidth="1"/>
    <col min="9467" max="9467" width="24.28515625" bestFit="1" customWidth="1"/>
    <col min="9469" max="9469" width="10.140625" bestFit="1" customWidth="1"/>
    <col min="9723" max="9723" width="24.28515625" bestFit="1" customWidth="1"/>
    <col min="9725" max="9725" width="10.140625" bestFit="1" customWidth="1"/>
    <col min="9979" max="9979" width="24.28515625" bestFit="1" customWidth="1"/>
    <col min="9981" max="9981" width="10.140625" bestFit="1" customWidth="1"/>
    <col min="10235" max="10235" width="24.28515625" bestFit="1" customWidth="1"/>
    <col min="10237" max="10237" width="10.140625" bestFit="1" customWidth="1"/>
    <col min="10491" max="10491" width="24.28515625" bestFit="1" customWidth="1"/>
    <col min="10493" max="10493" width="10.140625" bestFit="1" customWidth="1"/>
    <col min="10747" max="10747" width="24.28515625" bestFit="1" customWidth="1"/>
    <col min="10749" max="10749" width="10.140625" bestFit="1" customWidth="1"/>
    <col min="11003" max="11003" width="24.28515625" bestFit="1" customWidth="1"/>
    <col min="11005" max="11005" width="10.140625" bestFit="1" customWidth="1"/>
    <col min="11259" max="11259" width="24.28515625" bestFit="1" customWidth="1"/>
    <col min="11261" max="11261" width="10.140625" bestFit="1" customWidth="1"/>
    <col min="11515" max="11515" width="24.28515625" bestFit="1" customWidth="1"/>
    <col min="11517" max="11517" width="10.140625" bestFit="1" customWidth="1"/>
    <col min="11771" max="11771" width="24.28515625" bestFit="1" customWidth="1"/>
    <col min="11773" max="11773" width="10.140625" bestFit="1" customWidth="1"/>
    <col min="12027" max="12027" width="24.28515625" bestFit="1" customWidth="1"/>
    <col min="12029" max="12029" width="10.140625" bestFit="1" customWidth="1"/>
    <col min="12283" max="12283" width="24.28515625" bestFit="1" customWidth="1"/>
    <col min="12285" max="12285" width="10.140625" bestFit="1" customWidth="1"/>
    <col min="12539" max="12539" width="24.28515625" bestFit="1" customWidth="1"/>
    <col min="12541" max="12541" width="10.140625" bestFit="1" customWidth="1"/>
    <col min="12795" max="12795" width="24.28515625" bestFit="1" customWidth="1"/>
    <col min="12797" max="12797" width="10.140625" bestFit="1" customWidth="1"/>
    <col min="13051" max="13051" width="24.28515625" bestFit="1" customWidth="1"/>
    <col min="13053" max="13053" width="10.140625" bestFit="1" customWidth="1"/>
    <col min="13307" max="13307" width="24.28515625" bestFit="1" customWidth="1"/>
    <col min="13309" max="13309" width="10.140625" bestFit="1" customWidth="1"/>
    <col min="13563" max="13563" width="24.28515625" bestFit="1" customWidth="1"/>
    <col min="13565" max="13565" width="10.140625" bestFit="1" customWidth="1"/>
    <col min="13819" max="13819" width="24.28515625" bestFit="1" customWidth="1"/>
    <col min="13821" max="13821" width="10.140625" bestFit="1" customWidth="1"/>
    <col min="14075" max="14075" width="24.28515625" bestFit="1" customWidth="1"/>
    <col min="14077" max="14077" width="10.140625" bestFit="1" customWidth="1"/>
    <col min="14331" max="14331" width="24.28515625" bestFit="1" customWidth="1"/>
    <col min="14333" max="14333" width="10.140625" bestFit="1" customWidth="1"/>
    <col min="14587" max="14587" width="24.28515625" bestFit="1" customWidth="1"/>
    <col min="14589" max="14589" width="10.140625" bestFit="1" customWidth="1"/>
    <col min="14843" max="14843" width="24.28515625" bestFit="1" customWidth="1"/>
    <col min="14845" max="14845" width="10.140625" bestFit="1" customWidth="1"/>
    <col min="15099" max="15099" width="24.28515625" bestFit="1" customWidth="1"/>
    <col min="15101" max="15101" width="10.140625" bestFit="1" customWidth="1"/>
    <col min="15355" max="15355" width="24.28515625" bestFit="1" customWidth="1"/>
    <col min="15357" max="15357" width="10.140625" bestFit="1" customWidth="1"/>
    <col min="15611" max="15611" width="24.28515625" bestFit="1" customWidth="1"/>
    <col min="15613" max="15613" width="10.140625" bestFit="1" customWidth="1"/>
    <col min="15867" max="15867" width="24.28515625" bestFit="1" customWidth="1"/>
    <col min="15869" max="15869" width="10.140625" bestFit="1" customWidth="1"/>
    <col min="16123" max="16123" width="24.28515625" bestFit="1" customWidth="1"/>
    <col min="16125" max="16125" width="10.140625" bestFit="1" customWidth="1"/>
  </cols>
  <sheetData>
    <row r="1" spans="1:5" ht="19.5" x14ac:dyDescent="0.3">
      <c r="A1" s="107" t="s">
        <v>191</v>
      </c>
    </row>
    <row r="3" spans="1:5" s="33" customFormat="1" x14ac:dyDescent="0.25">
      <c r="A3" t="s">
        <v>192</v>
      </c>
      <c r="B3" s="4" t="s">
        <v>209</v>
      </c>
      <c r="C3" s="4" t="s">
        <v>210</v>
      </c>
      <c r="D3" s="79" t="s">
        <v>203</v>
      </c>
      <c r="E3" s="33" t="s">
        <v>232</v>
      </c>
    </row>
    <row r="4" spans="1:5" x14ac:dyDescent="0.25">
      <c r="A4" s="33" t="s">
        <v>146</v>
      </c>
      <c r="B4" s="29">
        <v>3849</v>
      </c>
      <c r="C4" s="2">
        <v>5057</v>
      </c>
      <c r="D4" s="2">
        <v>3874</v>
      </c>
      <c r="E4" s="2">
        <v>3415</v>
      </c>
    </row>
    <row r="5" spans="1:5" x14ac:dyDescent="0.25">
      <c r="A5" t="s">
        <v>6</v>
      </c>
      <c r="B5" s="2">
        <v>47</v>
      </c>
      <c r="C5" s="2">
        <v>48</v>
      </c>
      <c r="D5" s="2">
        <v>57</v>
      </c>
      <c r="E5" s="2">
        <v>45</v>
      </c>
    </row>
    <row r="6" spans="1:5" x14ac:dyDescent="0.25">
      <c r="A6" t="s">
        <v>147</v>
      </c>
      <c r="B6" s="2">
        <v>321</v>
      </c>
      <c r="C6" s="2">
        <v>466</v>
      </c>
      <c r="D6" s="2">
        <v>441</v>
      </c>
      <c r="E6" s="2">
        <v>404</v>
      </c>
    </row>
    <row r="7" spans="1:5" x14ac:dyDescent="0.25">
      <c r="A7" t="s">
        <v>229</v>
      </c>
      <c r="B7" s="2">
        <v>58</v>
      </c>
      <c r="C7" s="2">
        <v>30</v>
      </c>
      <c r="D7" s="2">
        <v>25</v>
      </c>
      <c r="E7" s="2">
        <v>29</v>
      </c>
    </row>
    <row r="8" spans="1:5" x14ac:dyDescent="0.25">
      <c r="A8" t="s">
        <v>148</v>
      </c>
      <c r="B8" s="2">
        <v>75</v>
      </c>
      <c r="C8" s="2">
        <v>75</v>
      </c>
      <c r="D8" s="2">
        <v>83</v>
      </c>
      <c r="E8" s="2">
        <v>67</v>
      </c>
    </row>
    <row r="9" spans="1:5" x14ac:dyDescent="0.25">
      <c r="A9" s="34" t="s">
        <v>25</v>
      </c>
      <c r="B9" s="1">
        <v>66</v>
      </c>
      <c r="C9" s="1">
        <v>70</v>
      </c>
      <c r="D9" s="1">
        <v>73</v>
      </c>
      <c r="E9" s="2">
        <v>82</v>
      </c>
    </row>
    <row r="10" spans="1:5" x14ac:dyDescent="0.25">
      <c r="A10" s="34"/>
      <c r="B10" s="34"/>
      <c r="C10" s="34"/>
      <c r="D10" s="34"/>
      <c r="E10" s="34"/>
    </row>
    <row r="11" spans="1:5" x14ac:dyDescent="0.25">
      <c r="A11" s="34"/>
      <c r="B11" s="34"/>
      <c r="C11" s="55"/>
      <c r="D11" s="34"/>
      <c r="E11" s="34"/>
    </row>
    <row r="12" spans="1:5" x14ac:dyDescent="0.25">
      <c r="A12" s="34"/>
      <c r="B12" s="1"/>
      <c r="C12" s="55"/>
      <c r="D12" s="34"/>
      <c r="E12" s="34"/>
    </row>
    <row r="13" spans="1:5" x14ac:dyDescent="0.25">
      <c r="A13" s="34"/>
      <c r="B13" s="1"/>
      <c r="C13" s="55"/>
      <c r="D13" s="34"/>
      <c r="E13" s="34"/>
    </row>
    <row r="14" spans="1:5" x14ac:dyDescent="0.25">
      <c r="A14" s="34"/>
      <c r="B14" s="1"/>
      <c r="C14" s="55"/>
      <c r="D14" s="34"/>
      <c r="E14" s="34"/>
    </row>
    <row r="15" spans="1:5" x14ac:dyDescent="0.25">
      <c r="A15" s="34"/>
      <c r="B15" s="1"/>
      <c r="C15" s="55"/>
      <c r="D15" s="34"/>
      <c r="E15" s="34"/>
    </row>
    <row r="16" spans="1:5" x14ac:dyDescent="0.25">
      <c r="A16" s="34"/>
      <c r="B16" s="34"/>
      <c r="C16" s="34"/>
      <c r="D16" s="34"/>
      <c r="E16" s="34"/>
    </row>
    <row r="17" spans="1:5" x14ac:dyDescent="0.25">
      <c r="A17" s="34"/>
      <c r="B17" s="34"/>
      <c r="C17" s="34"/>
      <c r="D17" s="34"/>
      <c r="E17" s="34"/>
    </row>
    <row r="18" spans="1:5" x14ac:dyDescent="0.25">
      <c r="A18" s="1"/>
      <c r="B18" s="34"/>
      <c r="C18" s="34"/>
      <c r="D18" s="34"/>
      <c r="E18" s="34"/>
    </row>
    <row r="19" spans="1:5" x14ac:dyDescent="0.25">
      <c r="A19" s="1"/>
      <c r="B19" s="34"/>
      <c r="C19" s="34"/>
      <c r="D19" s="34"/>
      <c r="E19" s="34"/>
    </row>
    <row r="20" spans="1:5" x14ac:dyDescent="0.25">
      <c r="A20" s="1"/>
    </row>
    <row r="21" spans="1:5" x14ac:dyDescent="0.25">
      <c r="A21" s="1"/>
    </row>
    <row r="22" spans="1:5" x14ac:dyDescent="0.25">
      <c r="A22" s="1"/>
    </row>
    <row r="23" spans="1:5" x14ac:dyDescent="0.25">
      <c r="A23" s="1"/>
    </row>
    <row r="24" spans="1:5" x14ac:dyDescent="0.25">
      <c r="A24" s="1"/>
    </row>
    <row r="25" spans="1:5" x14ac:dyDescent="0.25">
      <c r="A25" s="1"/>
    </row>
    <row r="26" spans="1:5" x14ac:dyDescent="0.25">
      <c r="A26" s="1"/>
    </row>
    <row r="27" spans="1:5" x14ac:dyDescent="0.25">
      <c r="A27" s="2"/>
    </row>
    <row r="28" spans="1:5" x14ac:dyDescent="0.25">
      <c r="A28" s="2"/>
    </row>
    <row r="29" spans="1:5" x14ac:dyDescent="0.25">
      <c r="A29" s="2"/>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A18" sqref="A18:D18"/>
    </sheetView>
  </sheetViews>
  <sheetFormatPr defaultRowHeight="15" x14ac:dyDescent="0.25"/>
  <cols>
    <col min="1" max="1" width="52.140625" style="24" customWidth="1"/>
    <col min="2" max="2" width="14.85546875" style="24" customWidth="1"/>
    <col min="3" max="3" width="14.85546875" style="27" customWidth="1"/>
    <col min="4" max="5" width="13.7109375" customWidth="1"/>
    <col min="6" max="6" width="12.42578125" customWidth="1"/>
    <col min="7" max="247" width="9.140625" style="24"/>
    <col min="248" max="248" width="52.140625" style="24" customWidth="1"/>
    <col min="249" max="249" width="19" style="24" customWidth="1"/>
    <col min="250" max="250" width="13.42578125" style="24" customWidth="1"/>
    <col min="251" max="251" width="14.28515625" style="24" customWidth="1"/>
    <col min="252" max="252" width="13.42578125" style="24" customWidth="1"/>
    <col min="253" max="503" width="9.140625" style="24"/>
    <col min="504" max="504" width="52.140625" style="24" customWidth="1"/>
    <col min="505" max="505" width="19" style="24" customWidth="1"/>
    <col min="506" max="506" width="13.42578125" style="24" customWidth="1"/>
    <col min="507" max="507" width="14.28515625" style="24" customWidth="1"/>
    <col min="508" max="508" width="13.42578125" style="24" customWidth="1"/>
    <col min="509" max="759" width="9.140625" style="24"/>
    <col min="760" max="760" width="52.140625" style="24" customWidth="1"/>
    <col min="761" max="761" width="19" style="24" customWidth="1"/>
    <col min="762" max="762" width="13.42578125" style="24" customWidth="1"/>
    <col min="763" max="763" width="14.28515625" style="24" customWidth="1"/>
    <col min="764" max="764" width="13.42578125" style="24" customWidth="1"/>
    <col min="765" max="1015" width="9.140625" style="24"/>
    <col min="1016" max="1016" width="52.140625" style="24" customWidth="1"/>
    <col min="1017" max="1017" width="19" style="24" customWidth="1"/>
    <col min="1018" max="1018" width="13.42578125" style="24" customWidth="1"/>
    <col min="1019" max="1019" width="14.28515625" style="24" customWidth="1"/>
    <col min="1020" max="1020" width="13.42578125" style="24" customWidth="1"/>
    <col min="1021" max="1271" width="9.140625" style="24"/>
    <col min="1272" max="1272" width="52.140625" style="24" customWidth="1"/>
    <col min="1273" max="1273" width="19" style="24" customWidth="1"/>
    <col min="1274" max="1274" width="13.42578125" style="24" customWidth="1"/>
    <col min="1275" max="1275" width="14.28515625" style="24" customWidth="1"/>
    <col min="1276" max="1276" width="13.42578125" style="24" customWidth="1"/>
    <col min="1277" max="1527" width="9.140625" style="24"/>
    <col min="1528" max="1528" width="52.140625" style="24" customWidth="1"/>
    <col min="1529" max="1529" width="19" style="24" customWidth="1"/>
    <col min="1530" max="1530" width="13.42578125" style="24" customWidth="1"/>
    <col min="1531" max="1531" width="14.28515625" style="24" customWidth="1"/>
    <col min="1532" max="1532" width="13.42578125" style="24" customWidth="1"/>
    <col min="1533" max="1783" width="9.140625" style="24"/>
    <col min="1784" max="1784" width="52.140625" style="24" customWidth="1"/>
    <col min="1785" max="1785" width="19" style="24" customWidth="1"/>
    <col min="1786" max="1786" width="13.42578125" style="24" customWidth="1"/>
    <col min="1787" max="1787" width="14.28515625" style="24" customWidth="1"/>
    <col min="1788" max="1788" width="13.42578125" style="24" customWidth="1"/>
    <col min="1789" max="2039" width="9.140625" style="24"/>
    <col min="2040" max="2040" width="52.140625" style="24" customWidth="1"/>
    <col min="2041" max="2041" width="19" style="24" customWidth="1"/>
    <col min="2042" max="2042" width="13.42578125" style="24" customWidth="1"/>
    <col min="2043" max="2043" width="14.28515625" style="24" customWidth="1"/>
    <col min="2044" max="2044" width="13.42578125" style="24" customWidth="1"/>
    <col min="2045" max="2295" width="9.140625" style="24"/>
    <col min="2296" max="2296" width="52.140625" style="24" customWidth="1"/>
    <col min="2297" max="2297" width="19" style="24" customWidth="1"/>
    <col min="2298" max="2298" width="13.42578125" style="24" customWidth="1"/>
    <col min="2299" max="2299" width="14.28515625" style="24" customWidth="1"/>
    <col min="2300" max="2300" width="13.42578125" style="24" customWidth="1"/>
    <col min="2301" max="2551" width="9.140625" style="24"/>
    <col min="2552" max="2552" width="52.140625" style="24" customWidth="1"/>
    <col min="2553" max="2553" width="19" style="24" customWidth="1"/>
    <col min="2554" max="2554" width="13.42578125" style="24" customWidth="1"/>
    <col min="2555" max="2555" width="14.28515625" style="24" customWidth="1"/>
    <col min="2556" max="2556" width="13.42578125" style="24" customWidth="1"/>
    <col min="2557" max="2807" width="9.140625" style="24"/>
    <col min="2808" max="2808" width="52.140625" style="24" customWidth="1"/>
    <col min="2809" max="2809" width="19" style="24" customWidth="1"/>
    <col min="2810" max="2810" width="13.42578125" style="24" customWidth="1"/>
    <col min="2811" max="2811" width="14.28515625" style="24" customWidth="1"/>
    <col min="2812" max="2812" width="13.42578125" style="24" customWidth="1"/>
    <col min="2813" max="3063" width="9.140625" style="24"/>
    <col min="3064" max="3064" width="52.140625" style="24" customWidth="1"/>
    <col min="3065" max="3065" width="19" style="24" customWidth="1"/>
    <col min="3066" max="3066" width="13.42578125" style="24" customWidth="1"/>
    <col min="3067" max="3067" width="14.28515625" style="24" customWidth="1"/>
    <col min="3068" max="3068" width="13.42578125" style="24" customWidth="1"/>
    <col min="3069" max="3319" width="9.140625" style="24"/>
    <col min="3320" max="3320" width="52.140625" style="24" customWidth="1"/>
    <col min="3321" max="3321" width="19" style="24" customWidth="1"/>
    <col min="3322" max="3322" width="13.42578125" style="24" customWidth="1"/>
    <col min="3323" max="3323" width="14.28515625" style="24" customWidth="1"/>
    <col min="3324" max="3324" width="13.42578125" style="24" customWidth="1"/>
    <col min="3325" max="3575" width="9.140625" style="24"/>
    <col min="3576" max="3576" width="52.140625" style="24" customWidth="1"/>
    <col min="3577" max="3577" width="19" style="24" customWidth="1"/>
    <col min="3578" max="3578" width="13.42578125" style="24" customWidth="1"/>
    <col min="3579" max="3579" width="14.28515625" style="24" customWidth="1"/>
    <col min="3580" max="3580" width="13.42578125" style="24" customWidth="1"/>
    <col min="3581" max="3831" width="9.140625" style="24"/>
    <col min="3832" max="3832" width="52.140625" style="24" customWidth="1"/>
    <col min="3833" max="3833" width="19" style="24" customWidth="1"/>
    <col min="3834" max="3834" width="13.42578125" style="24" customWidth="1"/>
    <col min="3835" max="3835" width="14.28515625" style="24" customWidth="1"/>
    <col min="3836" max="3836" width="13.42578125" style="24" customWidth="1"/>
    <col min="3837" max="4087" width="9.140625" style="24"/>
    <col min="4088" max="4088" width="52.140625" style="24" customWidth="1"/>
    <col min="4089" max="4089" width="19" style="24" customWidth="1"/>
    <col min="4090" max="4090" width="13.42578125" style="24" customWidth="1"/>
    <col min="4091" max="4091" width="14.28515625" style="24" customWidth="1"/>
    <col min="4092" max="4092" width="13.42578125" style="24" customWidth="1"/>
    <col min="4093" max="4343" width="9.140625" style="24"/>
    <col min="4344" max="4344" width="52.140625" style="24" customWidth="1"/>
    <col min="4345" max="4345" width="19" style="24" customWidth="1"/>
    <col min="4346" max="4346" width="13.42578125" style="24" customWidth="1"/>
    <col min="4347" max="4347" width="14.28515625" style="24" customWidth="1"/>
    <col min="4348" max="4348" width="13.42578125" style="24" customWidth="1"/>
    <col min="4349" max="4599" width="9.140625" style="24"/>
    <col min="4600" max="4600" width="52.140625" style="24" customWidth="1"/>
    <col min="4601" max="4601" width="19" style="24" customWidth="1"/>
    <col min="4602" max="4602" width="13.42578125" style="24" customWidth="1"/>
    <col min="4603" max="4603" width="14.28515625" style="24" customWidth="1"/>
    <col min="4604" max="4604" width="13.42578125" style="24" customWidth="1"/>
    <col min="4605" max="4855" width="9.140625" style="24"/>
    <col min="4856" max="4856" width="52.140625" style="24" customWidth="1"/>
    <col min="4857" max="4857" width="19" style="24" customWidth="1"/>
    <col min="4858" max="4858" width="13.42578125" style="24" customWidth="1"/>
    <col min="4859" max="4859" width="14.28515625" style="24" customWidth="1"/>
    <col min="4860" max="4860" width="13.42578125" style="24" customWidth="1"/>
    <col min="4861" max="5111" width="9.140625" style="24"/>
    <col min="5112" max="5112" width="52.140625" style="24" customWidth="1"/>
    <col min="5113" max="5113" width="19" style="24" customWidth="1"/>
    <col min="5114" max="5114" width="13.42578125" style="24" customWidth="1"/>
    <col min="5115" max="5115" width="14.28515625" style="24" customWidth="1"/>
    <col min="5116" max="5116" width="13.42578125" style="24" customWidth="1"/>
    <col min="5117" max="5367" width="9.140625" style="24"/>
    <col min="5368" max="5368" width="52.140625" style="24" customWidth="1"/>
    <col min="5369" max="5369" width="19" style="24" customWidth="1"/>
    <col min="5370" max="5370" width="13.42578125" style="24" customWidth="1"/>
    <col min="5371" max="5371" width="14.28515625" style="24" customWidth="1"/>
    <col min="5372" max="5372" width="13.42578125" style="24" customWidth="1"/>
    <col min="5373" max="5623" width="9.140625" style="24"/>
    <col min="5624" max="5624" width="52.140625" style="24" customWidth="1"/>
    <col min="5625" max="5625" width="19" style="24" customWidth="1"/>
    <col min="5626" max="5626" width="13.42578125" style="24" customWidth="1"/>
    <col min="5627" max="5627" width="14.28515625" style="24" customWidth="1"/>
    <col min="5628" max="5628" width="13.42578125" style="24" customWidth="1"/>
    <col min="5629" max="5879" width="9.140625" style="24"/>
    <col min="5880" max="5880" width="52.140625" style="24" customWidth="1"/>
    <col min="5881" max="5881" width="19" style="24" customWidth="1"/>
    <col min="5882" max="5882" width="13.42578125" style="24" customWidth="1"/>
    <col min="5883" max="5883" width="14.28515625" style="24" customWidth="1"/>
    <col min="5884" max="5884" width="13.42578125" style="24" customWidth="1"/>
    <col min="5885" max="6135" width="9.140625" style="24"/>
    <col min="6136" max="6136" width="52.140625" style="24" customWidth="1"/>
    <col min="6137" max="6137" width="19" style="24" customWidth="1"/>
    <col min="6138" max="6138" width="13.42578125" style="24" customWidth="1"/>
    <col min="6139" max="6139" width="14.28515625" style="24" customWidth="1"/>
    <col min="6140" max="6140" width="13.42578125" style="24" customWidth="1"/>
    <col min="6141" max="6391" width="9.140625" style="24"/>
    <col min="6392" max="6392" width="52.140625" style="24" customWidth="1"/>
    <col min="6393" max="6393" width="19" style="24" customWidth="1"/>
    <col min="6394" max="6394" width="13.42578125" style="24" customWidth="1"/>
    <col min="6395" max="6395" width="14.28515625" style="24" customWidth="1"/>
    <col min="6396" max="6396" width="13.42578125" style="24" customWidth="1"/>
    <col min="6397" max="6647" width="9.140625" style="24"/>
    <col min="6648" max="6648" width="52.140625" style="24" customWidth="1"/>
    <col min="6649" max="6649" width="19" style="24" customWidth="1"/>
    <col min="6650" max="6650" width="13.42578125" style="24" customWidth="1"/>
    <col min="6651" max="6651" width="14.28515625" style="24" customWidth="1"/>
    <col min="6652" max="6652" width="13.42578125" style="24" customWidth="1"/>
    <col min="6653" max="6903" width="9.140625" style="24"/>
    <col min="6904" max="6904" width="52.140625" style="24" customWidth="1"/>
    <col min="6905" max="6905" width="19" style="24" customWidth="1"/>
    <col min="6906" max="6906" width="13.42578125" style="24" customWidth="1"/>
    <col min="6907" max="6907" width="14.28515625" style="24" customWidth="1"/>
    <col min="6908" max="6908" width="13.42578125" style="24" customWidth="1"/>
    <col min="6909" max="7159" width="9.140625" style="24"/>
    <col min="7160" max="7160" width="52.140625" style="24" customWidth="1"/>
    <col min="7161" max="7161" width="19" style="24" customWidth="1"/>
    <col min="7162" max="7162" width="13.42578125" style="24" customWidth="1"/>
    <col min="7163" max="7163" width="14.28515625" style="24" customWidth="1"/>
    <col min="7164" max="7164" width="13.42578125" style="24" customWidth="1"/>
    <col min="7165" max="7415" width="9.140625" style="24"/>
    <col min="7416" max="7416" width="52.140625" style="24" customWidth="1"/>
    <col min="7417" max="7417" width="19" style="24" customWidth="1"/>
    <col min="7418" max="7418" width="13.42578125" style="24" customWidth="1"/>
    <col min="7419" max="7419" width="14.28515625" style="24" customWidth="1"/>
    <col min="7420" max="7420" width="13.42578125" style="24" customWidth="1"/>
    <col min="7421" max="7671" width="9.140625" style="24"/>
    <col min="7672" max="7672" width="52.140625" style="24" customWidth="1"/>
    <col min="7673" max="7673" width="19" style="24" customWidth="1"/>
    <col min="7674" max="7674" width="13.42578125" style="24" customWidth="1"/>
    <col min="7675" max="7675" width="14.28515625" style="24" customWidth="1"/>
    <col min="7676" max="7676" width="13.42578125" style="24" customWidth="1"/>
    <col min="7677" max="7927" width="9.140625" style="24"/>
    <col min="7928" max="7928" width="52.140625" style="24" customWidth="1"/>
    <col min="7929" max="7929" width="19" style="24" customWidth="1"/>
    <col min="7930" max="7930" width="13.42578125" style="24" customWidth="1"/>
    <col min="7931" max="7931" width="14.28515625" style="24" customWidth="1"/>
    <col min="7932" max="7932" width="13.42578125" style="24" customWidth="1"/>
    <col min="7933" max="8183" width="9.140625" style="24"/>
    <col min="8184" max="8184" width="52.140625" style="24" customWidth="1"/>
    <col min="8185" max="8185" width="19" style="24" customWidth="1"/>
    <col min="8186" max="8186" width="13.42578125" style="24" customWidth="1"/>
    <col min="8187" max="8187" width="14.28515625" style="24" customWidth="1"/>
    <col min="8188" max="8188" width="13.42578125" style="24" customWidth="1"/>
    <col min="8189" max="8439" width="9.140625" style="24"/>
    <col min="8440" max="8440" width="52.140625" style="24" customWidth="1"/>
    <col min="8441" max="8441" width="19" style="24" customWidth="1"/>
    <col min="8442" max="8442" width="13.42578125" style="24" customWidth="1"/>
    <col min="8443" max="8443" width="14.28515625" style="24" customWidth="1"/>
    <col min="8444" max="8444" width="13.42578125" style="24" customWidth="1"/>
    <col min="8445" max="8695" width="9.140625" style="24"/>
    <col min="8696" max="8696" width="52.140625" style="24" customWidth="1"/>
    <col min="8697" max="8697" width="19" style="24" customWidth="1"/>
    <col min="8698" max="8698" width="13.42578125" style="24" customWidth="1"/>
    <col min="8699" max="8699" width="14.28515625" style="24" customWidth="1"/>
    <col min="8700" max="8700" width="13.42578125" style="24" customWidth="1"/>
    <col min="8701" max="8951" width="9.140625" style="24"/>
    <col min="8952" max="8952" width="52.140625" style="24" customWidth="1"/>
    <col min="8953" max="8953" width="19" style="24" customWidth="1"/>
    <col min="8954" max="8954" width="13.42578125" style="24" customWidth="1"/>
    <col min="8955" max="8955" width="14.28515625" style="24" customWidth="1"/>
    <col min="8956" max="8956" width="13.42578125" style="24" customWidth="1"/>
    <col min="8957" max="9207" width="9.140625" style="24"/>
    <col min="9208" max="9208" width="52.140625" style="24" customWidth="1"/>
    <col min="9209" max="9209" width="19" style="24" customWidth="1"/>
    <col min="9210" max="9210" width="13.42578125" style="24" customWidth="1"/>
    <col min="9211" max="9211" width="14.28515625" style="24" customWidth="1"/>
    <col min="9212" max="9212" width="13.42578125" style="24" customWidth="1"/>
    <col min="9213" max="9463" width="9.140625" style="24"/>
    <col min="9464" max="9464" width="52.140625" style="24" customWidth="1"/>
    <col min="9465" max="9465" width="19" style="24" customWidth="1"/>
    <col min="9466" max="9466" width="13.42578125" style="24" customWidth="1"/>
    <col min="9467" max="9467" width="14.28515625" style="24" customWidth="1"/>
    <col min="9468" max="9468" width="13.42578125" style="24" customWidth="1"/>
    <col min="9469" max="9719" width="9.140625" style="24"/>
    <col min="9720" max="9720" width="52.140625" style="24" customWidth="1"/>
    <col min="9721" max="9721" width="19" style="24" customWidth="1"/>
    <col min="9722" max="9722" width="13.42578125" style="24" customWidth="1"/>
    <col min="9723" max="9723" width="14.28515625" style="24" customWidth="1"/>
    <col min="9724" max="9724" width="13.42578125" style="24" customWidth="1"/>
    <col min="9725" max="9975" width="9.140625" style="24"/>
    <col min="9976" max="9976" width="52.140625" style="24" customWidth="1"/>
    <col min="9977" max="9977" width="19" style="24" customWidth="1"/>
    <col min="9978" max="9978" width="13.42578125" style="24" customWidth="1"/>
    <col min="9979" max="9979" width="14.28515625" style="24" customWidth="1"/>
    <col min="9980" max="9980" width="13.42578125" style="24" customWidth="1"/>
    <col min="9981" max="10231" width="9.140625" style="24"/>
    <col min="10232" max="10232" width="52.140625" style="24" customWidth="1"/>
    <col min="10233" max="10233" width="19" style="24" customWidth="1"/>
    <col min="10234" max="10234" width="13.42578125" style="24" customWidth="1"/>
    <col min="10235" max="10235" width="14.28515625" style="24" customWidth="1"/>
    <col min="10236" max="10236" width="13.42578125" style="24" customWidth="1"/>
    <col min="10237" max="10487" width="9.140625" style="24"/>
    <col min="10488" max="10488" width="52.140625" style="24" customWidth="1"/>
    <col min="10489" max="10489" width="19" style="24" customWidth="1"/>
    <col min="10490" max="10490" width="13.42578125" style="24" customWidth="1"/>
    <col min="10491" max="10491" width="14.28515625" style="24" customWidth="1"/>
    <col min="10492" max="10492" width="13.42578125" style="24" customWidth="1"/>
    <col min="10493" max="10743" width="9.140625" style="24"/>
    <col min="10744" max="10744" width="52.140625" style="24" customWidth="1"/>
    <col min="10745" max="10745" width="19" style="24" customWidth="1"/>
    <col min="10746" max="10746" width="13.42578125" style="24" customWidth="1"/>
    <col min="10747" max="10747" width="14.28515625" style="24" customWidth="1"/>
    <col min="10748" max="10748" width="13.42578125" style="24" customWidth="1"/>
    <col min="10749" max="10999" width="9.140625" style="24"/>
    <col min="11000" max="11000" width="52.140625" style="24" customWidth="1"/>
    <col min="11001" max="11001" width="19" style="24" customWidth="1"/>
    <col min="11002" max="11002" width="13.42578125" style="24" customWidth="1"/>
    <col min="11003" max="11003" width="14.28515625" style="24" customWidth="1"/>
    <col min="11004" max="11004" width="13.42578125" style="24" customWidth="1"/>
    <col min="11005" max="11255" width="9.140625" style="24"/>
    <col min="11256" max="11256" width="52.140625" style="24" customWidth="1"/>
    <col min="11257" max="11257" width="19" style="24" customWidth="1"/>
    <col min="11258" max="11258" width="13.42578125" style="24" customWidth="1"/>
    <col min="11259" max="11259" width="14.28515625" style="24" customWidth="1"/>
    <col min="11260" max="11260" width="13.42578125" style="24" customWidth="1"/>
    <col min="11261" max="11511" width="9.140625" style="24"/>
    <col min="11512" max="11512" width="52.140625" style="24" customWidth="1"/>
    <col min="11513" max="11513" width="19" style="24" customWidth="1"/>
    <col min="11514" max="11514" width="13.42578125" style="24" customWidth="1"/>
    <col min="11515" max="11515" width="14.28515625" style="24" customWidth="1"/>
    <col min="11516" max="11516" width="13.42578125" style="24" customWidth="1"/>
    <col min="11517" max="11767" width="9.140625" style="24"/>
    <col min="11768" max="11768" width="52.140625" style="24" customWidth="1"/>
    <col min="11769" max="11769" width="19" style="24" customWidth="1"/>
    <col min="11770" max="11770" width="13.42578125" style="24" customWidth="1"/>
    <col min="11771" max="11771" width="14.28515625" style="24" customWidth="1"/>
    <col min="11772" max="11772" width="13.42578125" style="24" customWidth="1"/>
    <col min="11773" max="12023" width="9.140625" style="24"/>
    <col min="12024" max="12024" width="52.140625" style="24" customWidth="1"/>
    <col min="12025" max="12025" width="19" style="24" customWidth="1"/>
    <col min="12026" max="12026" width="13.42578125" style="24" customWidth="1"/>
    <col min="12027" max="12027" width="14.28515625" style="24" customWidth="1"/>
    <col min="12028" max="12028" width="13.42578125" style="24" customWidth="1"/>
    <col min="12029" max="12279" width="9.140625" style="24"/>
    <col min="12280" max="12280" width="52.140625" style="24" customWidth="1"/>
    <col min="12281" max="12281" width="19" style="24" customWidth="1"/>
    <col min="12282" max="12282" width="13.42578125" style="24" customWidth="1"/>
    <col min="12283" max="12283" width="14.28515625" style="24" customWidth="1"/>
    <col min="12284" max="12284" width="13.42578125" style="24" customWidth="1"/>
    <col min="12285" max="12535" width="9.140625" style="24"/>
    <col min="12536" max="12536" width="52.140625" style="24" customWidth="1"/>
    <col min="12537" max="12537" width="19" style="24" customWidth="1"/>
    <col min="12538" max="12538" width="13.42578125" style="24" customWidth="1"/>
    <col min="12539" max="12539" width="14.28515625" style="24" customWidth="1"/>
    <col min="12540" max="12540" width="13.42578125" style="24" customWidth="1"/>
    <col min="12541" max="12791" width="9.140625" style="24"/>
    <col min="12792" max="12792" width="52.140625" style="24" customWidth="1"/>
    <col min="12793" max="12793" width="19" style="24" customWidth="1"/>
    <col min="12794" max="12794" width="13.42578125" style="24" customWidth="1"/>
    <col min="12795" max="12795" width="14.28515625" style="24" customWidth="1"/>
    <col min="12796" max="12796" width="13.42578125" style="24" customWidth="1"/>
    <col min="12797" max="13047" width="9.140625" style="24"/>
    <col min="13048" max="13048" width="52.140625" style="24" customWidth="1"/>
    <col min="13049" max="13049" width="19" style="24" customWidth="1"/>
    <col min="13050" max="13050" width="13.42578125" style="24" customWidth="1"/>
    <col min="13051" max="13051" width="14.28515625" style="24" customWidth="1"/>
    <col min="13052" max="13052" width="13.42578125" style="24" customWidth="1"/>
    <col min="13053" max="13303" width="9.140625" style="24"/>
    <col min="13304" max="13304" width="52.140625" style="24" customWidth="1"/>
    <col min="13305" max="13305" width="19" style="24" customWidth="1"/>
    <col min="13306" max="13306" width="13.42578125" style="24" customWidth="1"/>
    <col min="13307" max="13307" width="14.28515625" style="24" customWidth="1"/>
    <col min="13308" max="13308" width="13.42578125" style="24" customWidth="1"/>
    <col min="13309" max="13559" width="9.140625" style="24"/>
    <col min="13560" max="13560" width="52.140625" style="24" customWidth="1"/>
    <col min="13561" max="13561" width="19" style="24" customWidth="1"/>
    <col min="13562" max="13562" width="13.42578125" style="24" customWidth="1"/>
    <col min="13563" max="13563" width="14.28515625" style="24" customWidth="1"/>
    <col min="13564" max="13564" width="13.42578125" style="24" customWidth="1"/>
    <col min="13565" max="13815" width="9.140625" style="24"/>
    <col min="13816" max="13816" width="52.140625" style="24" customWidth="1"/>
    <col min="13817" max="13817" width="19" style="24" customWidth="1"/>
    <col min="13818" max="13818" width="13.42578125" style="24" customWidth="1"/>
    <col min="13819" max="13819" width="14.28515625" style="24" customWidth="1"/>
    <col min="13820" max="13820" width="13.42578125" style="24" customWidth="1"/>
    <col min="13821" max="14071" width="9.140625" style="24"/>
    <col min="14072" max="14072" width="52.140625" style="24" customWidth="1"/>
    <col min="14073" max="14073" width="19" style="24" customWidth="1"/>
    <col min="14074" max="14074" width="13.42578125" style="24" customWidth="1"/>
    <col min="14075" max="14075" width="14.28515625" style="24" customWidth="1"/>
    <col min="14076" max="14076" width="13.42578125" style="24" customWidth="1"/>
    <col min="14077" max="14327" width="9.140625" style="24"/>
    <col min="14328" max="14328" width="52.140625" style="24" customWidth="1"/>
    <col min="14329" max="14329" width="19" style="24" customWidth="1"/>
    <col min="14330" max="14330" width="13.42578125" style="24" customWidth="1"/>
    <col min="14331" max="14331" width="14.28515625" style="24" customWidth="1"/>
    <col min="14332" max="14332" width="13.42578125" style="24" customWidth="1"/>
    <col min="14333" max="14583" width="9.140625" style="24"/>
    <col min="14584" max="14584" width="52.140625" style="24" customWidth="1"/>
    <col min="14585" max="14585" width="19" style="24" customWidth="1"/>
    <col min="14586" max="14586" width="13.42578125" style="24" customWidth="1"/>
    <col min="14587" max="14587" width="14.28515625" style="24" customWidth="1"/>
    <col min="14588" max="14588" width="13.42578125" style="24" customWidth="1"/>
    <col min="14589" max="14839" width="9.140625" style="24"/>
    <col min="14840" max="14840" width="52.140625" style="24" customWidth="1"/>
    <col min="14841" max="14841" width="19" style="24" customWidth="1"/>
    <col min="14842" max="14842" width="13.42578125" style="24" customWidth="1"/>
    <col min="14843" max="14843" width="14.28515625" style="24" customWidth="1"/>
    <col min="14844" max="14844" width="13.42578125" style="24" customWidth="1"/>
    <col min="14845" max="15095" width="9.140625" style="24"/>
    <col min="15096" max="15096" width="52.140625" style="24" customWidth="1"/>
    <col min="15097" max="15097" width="19" style="24" customWidth="1"/>
    <col min="15098" max="15098" width="13.42578125" style="24" customWidth="1"/>
    <col min="15099" max="15099" width="14.28515625" style="24" customWidth="1"/>
    <col min="15100" max="15100" width="13.42578125" style="24" customWidth="1"/>
    <col min="15101" max="15351" width="9.140625" style="24"/>
    <col min="15352" max="15352" width="52.140625" style="24" customWidth="1"/>
    <col min="15353" max="15353" width="19" style="24" customWidth="1"/>
    <col min="15354" max="15354" width="13.42578125" style="24" customWidth="1"/>
    <col min="15355" max="15355" width="14.28515625" style="24" customWidth="1"/>
    <col min="15356" max="15356" width="13.42578125" style="24" customWidth="1"/>
    <col min="15357" max="15607" width="9.140625" style="24"/>
    <col min="15608" max="15608" width="52.140625" style="24" customWidth="1"/>
    <col min="15609" max="15609" width="19" style="24" customWidth="1"/>
    <col min="15610" max="15610" width="13.42578125" style="24" customWidth="1"/>
    <col min="15611" max="15611" width="14.28515625" style="24" customWidth="1"/>
    <col min="15612" max="15612" width="13.42578125" style="24" customWidth="1"/>
    <col min="15613" max="15863" width="9.140625" style="24"/>
    <col min="15864" max="15864" width="52.140625" style="24" customWidth="1"/>
    <col min="15865" max="15865" width="19" style="24" customWidth="1"/>
    <col min="15866" max="15866" width="13.42578125" style="24" customWidth="1"/>
    <col min="15867" max="15867" width="14.28515625" style="24" customWidth="1"/>
    <col min="15868" max="15868" width="13.42578125" style="24" customWidth="1"/>
    <col min="15869" max="16119" width="9.140625" style="24"/>
    <col min="16120" max="16120" width="52.140625" style="24" customWidth="1"/>
    <col min="16121" max="16121" width="19" style="24" customWidth="1"/>
    <col min="16122" max="16122" width="13.42578125" style="24" customWidth="1"/>
    <col min="16123" max="16123" width="14.28515625" style="24" customWidth="1"/>
    <col min="16124" max="16124" width="13.42578125" style="24" customWidth="1"/>
    <col min="16125" max="16384" width="9.140625" style="24"/>
  </cols>
  <sheetData>
    <row r="1" spans="1:6" ht="17.25" x14ac:dyDescent="0.3">
      <c r="A1" s="113" t="s">
        <v>223</v>
      </c>
    </row>
    <row r="3" spans="1:6" x14ac:dyDescent="0.25">
      <c r="A3" s="37" t="s">
        <v>168</v>
      </c>
      <c r="B3" s="38" t="s">
        <v>208</v>
      </c>
      <c r="C3" s="38" t="s">
        <v>209</v>
      </c>
      <c r="D3" s="38" t="s">
        <v>176</v>
      </c>
      <c r="E3" s="84" t="s">
        <v>203</v>
      </c>
      <c r="F3" s="93" t="s">
        <v>232</v>
      </c>
    </row>
    <row r="4" spans="1:6" x14ac:dyDescent="0.25">
      <c r="A4" s="39" t="s">
        <v>40</v>
      </c>
      <c r="B4" s="26">
        <v>25</v>
      </c>
      <c r="C4" s="26">
        <v>12</v>
      </c>
      <c r="D4" s="41">
        <v>20</v>
      </c>
      <c r="E4" s="41">
        <v>17</v>
      </c>
      <c r="F4" s="41">
        <v>10</v>
      </c>
    </row>
    <row r="5" spans="1:6" x14ac:dyDescent="0.25">
      <c r="A5" s="39" t="s">
        <v>55</v>
      </c>
      <c r="B5" s="26">
        <v>160</v>
      </c>
      <c r="C5" s="26">
        <v>119</v>
      </c>
      <c r="D5" s="41">
        <v>176</v>
      </c>
      <c r="E5" s="41">
        <v>184</v>
      </c>
      <c r="F5" s="41">
        <v>167</v>
      </c>
    </row>
    <row r="6" spans="1:6" s="34" customFormat="1" x14ac:dyDescent="0.25">
      <c r="A6" s="39" t="s">
        <v>107</v>
      </c>
      <c r="B6" s="26">
        <v>0</v>
      </c>
      <c r="C6" s="26">
        <v>0</v>
      </c>
      <c r="D6" s="41">
        <v>1</v>
      </c>
      <c r="E6" s="41">
        <v>0</v>
      </c>
      <c r="F6" s="41">
        <v>0</v>
      </c>
    </row>
    <row r="7" spans="1:6" s="34" customFormat="1" x14ac:dyDescent="0.25">
      <c r="A7" s="39" t="s">
        <v>12</v>
      </c>
      <c r="B7" s="26">
        <v>0</v>
      </c>
      <c r="C7" s="26">
        <v>0</v>
      </c>
      <c r="D7" s="41">
        <v>3</v>
      </c>
      <c r="E7" s="41">
        <v>4</v>
      </c>
      <c r="F7" s="41">
        <v>3</v>
      </c>
    </row>
    <row r="8" spans="1:6" s="34" customFormat="1" x14ac:dyDescent="0.25">
      <c r="A8" s="39" t="s">
        <v>181</v>
      </c>
      <c r="B8" s="26">
        <v>0</v>
      </c>
      <c r="C8" s="26">
        <v>0</v>
      </c>
      <c r="D8" s="41">
        <v>3</v>
      </c>
      <c r="E8" s="41">
        <v>0</v>
      </c>
      <c r="F8" s="41">
        <v>0</v>
      </c>
    </row>
    <row r="9" spans="1:6" x14ac:dyDescent="0.25">
      <c r="A9" s="39" t="s">
        <v>112</v>
      </c>
      <c r="B9" s="26">
        <v>1</v>
      </c>
      <c r="C9" s="26">
        <v>1</v>
      </c>
      <c r="D9" s="41">
        <v>2</v>
      </c>
      <c r="E9" s="41">
        <v>4</v>
      </c>
      <c r="F9" s="41">
        <v>3</v>
      </c>
    </row>
    <row r="10" spans="1:6" x14ac:dyDescent="0.25">
      <c r="A10" s="39" t="s">
        <v>130</v>
      </c>
      <c r="B10" s="26">
        <v>1</v>
      </c>
      <c r="C10" s="26">
        <v>1</v>
      </c>
      <c r="D10" s="41">
        <v>2</v>
      </c>
      <c r="E10" s="41">
        <v>2</v>
      </c>
      <c r="F10" s="41">
        <v>20</v>
      </c>
    </row>
    <row r="11" spans="1:6" s="34" customFormat="1" x14ac:dyDescent="0.25">
      <c r="A11" s="39" t="s">
        <v>49</v>
      </c>
      <c r="B11" s="26" t="s">
        <v>247</v>
      </c>
      <c r="C11" s="26" t="s">
        <v>247</v>
      </c>
      <c r="D11" s="41" t="s">
        <v>247</v>
      </c>
      <c r="E11" s="41" t="s">
        <v>247</v>
      </c>
      <c r="F11" s="41">
        <v>1</v>
      </c>
    </row>
    <row r="12" spans="1:6" x14ac:dyDescent="0.25">
      <c r="A12" s="39" t="s">
        <v>131</v>
      </c>
      <c r="B12" s="26">
        <v>7</v>
      </c>
      <c r="C12" s="26">
        <v>3</v>
      </c>
      <c r="D12" s="41">
        <v>2</v>
      </c>
      <c r="E12" s="41">
        <v>3</v>
      </c>
      <c r="F12" s="41">
        <v>2</v>
      </c>
    </row>
    <row r="13" spans="1:6" x14ac:dyDescent="0.25">
      <c r="A13" s="39" t="s">
        <v>169</v>
      </c>
      <c r="B13" s="26">
        <f>(9+53)</f>
        <v>62</v>
      </c>
      <c r="C13" s="26">
        <f>(11+62)</f>
        <v>73</v>
      </c>
      <c r="D13" s="41">
        <v>107</v>
      </c>
      <c r="E13" s="41">
        <f>(15+57)</f>
        <v>72</v>
      </c>
      <c r="F13" s="27">
        <v>52</v>
      </c>
    </row>
    <row r="14" spans="1:6" x14ac:dyDescent="0.25">
      <c r="A14" s="39" t="s">
        <v>261</v>
      </c>
      <c r="B14" s="26">
        <v>28</v>
      </c>
      <c r="C14" s="26">
        <v>43</v>
      </c>
      <c r="D14" s="41">
        <v>58</v>
      </c>
      <c r="E14" s="41">
        <v>54</v>
      </c>
      <c r="F14" s="41">
        <v>47</v>
      </c>
    </row>
    <row r="15" spans="1:6" s="34" customFormat="1" x14ac:dyDescent="0.25">
      <c r="A15" s="39" t="s">
        <v>260</v>
      </c>
      <c r="B15" s="26">
        <v>63</v>
      </c>
      <c r="C15" s="26">
        <v>69</v>
      </c>
      <c r="D15" s="41">
        <v>96</v>
      </c>
      <c r="E15" s="41">
        <v>101</v>
      </c>
      <c r="F15" s="41">
        <v>99</v>
      </c>
    </row>
    <row r="16" spans="1:6" x14ac:dyDescent="0.25">
      <c r="A16" s="40" t="s">
        <v>5</v>
      </c>
      <c r="B16" s="38">
        <f>SUM(B4:B15)</f>
        <v>347</v>
      </c>
      <c r="C16" s="38">
        <f t="shared" ref="C16:F16" si="0">SUM(C4:C15)</f>
        <v>321</v>
      </c>
      <c r="D16" s="38">
        <f t="shared" si="0"/>
        <v>470</v>
      </c>
      <c r="E16" s="38">
        <f t="shared" si="0"/>
        <v>441</v>
      </c>
      <c r="F16" s="38">
        <f t="shared" si="0"/>
        <v>404</v>
      </c>
    </row>
    <row r="18" spans="1:4" ht="70.5" customHeight="1" x14ac:dyDescent="0.25">
      <c r="A18" s="115" t="s">
        <v>170</v>
      </c>
      <c r="B18" s="115"/>
      <c r="C18" s="115"/>
      <c r="D18" s="115"/>
    </row>
    <row r="19" spans="1:4" x14ac:dyDescent="0.25">
      <c r="B19" s="25"/>
    </row>
    <row r="20" spans="1:4" ht="15" customHeight="1" x14ac:dyDescent="0.25"/>
    <row r="21" spans="1:4" ht="15" customHeight="1" x14ac:dyDescent="0.25">
      <c r="A21" s="1"/>
    </row>
    <row r="22" spans="1:4" ht="15" customHeight="1" x14ac:dyDescent="0.25"/>
    <row r="23" spans="1:4" ht="15" customHeight="1" x14ac:dyDescent="0.25"/>
  </sheetData>
  <mergeCells count="1">
    <mergeCell ref="A18:D18"/>
  </mergeCells>
  <pageMargins left="0.70866141732283472" right="0.70866141732283472" top="0.74803149606299213" bottom="0.74803149606299213" header="0.31496062992125984" footer="0.31496062992125984"/>
  <pageSetup paperSize="9" orientation="landscape"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UNKNOWN" version="1.0.0">
  <systemFields>
    <field name="Objective-Id">
      <value order="0">A1803881</value>
    </field>
    <field name="Objective-Title">
      <value order="0">PHIO Annual Report 2018-19 additional info figures for website</value>
    </field>
  </systemFields>
  <catalogues/>
</metadata>
</file>

<file path=customXml/itemProps1.xml><?xml version="1.0" encoding="utf-8"?>
<ds:datastoreItem xmlns:ds="http://schemas.openxmlformats.org/officeDocument/2006/customXml" ds:itemID="{5745109E-2DDF-40CB-AC2B-FF9B10C90820}">
  <ds:schemaRefs>
    <ds:schemaRef ds:uri="http://www.objective.com/ecm/document/metadata/UNKNOW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PHIO</vt:lpstr>
      <vt:lpstr>totals</vt:lpstr>
      <vt:lpstr>levels</vt:lpstr>
      <vt:lpstr>monthly </vt:lpstr>
      <vt:lpstr>health insurer</vt:lpstr>
      <vt:lpstr>issue</vt:lpstr>
      <vt:lpstr>subissue</vt:lpstr>
      <vt:lpstr>object</vt:lpstr>
      <vt:lpstr>OVHC and OSHC</vt:lpstr>
      <vt:lpstr>ovhc oshc issues</vt:lpstr>
      <vt:lpstr>ph stats</vt:lpstr>
      <vt:lpstr>duration</vt:lpstr>
      <vt:lpstr>state</vt:lpstr>
      <vt:lpstr>outcome</vt:lpstr>
      <vt:lpstr>'ovhc oshc issues'!Print_Titles</vt:lpstr>
      <vt:lpstr>subissue!Print_Titles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Leung</dc:creator>
  <cp:lastModifiedBy>Caitlin Armstrong</cp:lastModifiedBy>
  <cp:lastPrinted>2019-11-04T04:27:48Z</cp:lastPrinted>
  <dcterms:created xsi:type="dcterms:W3CDTF">2011-03-31T00:35:28Z</dcterms:created>
  <dcterms:modified xsi:type="dcterms:W3CDTF">2019-12-09T04:18:12Z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A1803881</vt:lpwstr>
  </property>
  <property fmtid="{D5CDD505-2E9C-101B-9397-08002B2CF9AE}" pid="4" name="Objective-Title">
    <vt:lpwstr>PHIO Annual Report 2018-19 additional info figures for website</vt:lpwstr>
  </property>
  <property fmtid="{D5CDD505-2E9C-101B-9397-08002B2CF9AE}" pid="5" name="Objective-Author - Internal [system]">
    <vt:lpwstr>Jaye Nang</vt:lpwstr>
  </property>
  <property fmtid="{D5CDD505-2E9C-101B-9397-08002B2CF9AE}" pid="6" name="Objective-Agency [system]">
    <vt:lpwstr/>
  </property>
  <property fmtid="{D5CDD505-2E9C-101B-9397-08002B2CF9AE}" pid="7" name="Objective-Addressee [system]">
    <vt:lpwstr/>
  </property>
  <property fmtid="{D5CDD505-2E9C-101B-9397-08002B2CF9AE}" pid="8" name="Objective-Date Sent [system]">
    <vt:lpwstr/>
  </property>
  <property fmtid="{D5CDD505-2E9C-101B-9397-08002B2CF9AE}" pid="9" name="Objective-Signatory [system]">
    <vt:lpwstr/>
  </property>
  <property fmtid="{D5CDD505-2E9C-101B-9397-08002B2CF9AE}" pid="10" name="Objective-Detailed Description [system]">
    <vt:lpwstr/>
  </property>
  <property fmtid="{D5CDD505-2E9C-101B-9397-08002B2CF9AE}" pid="11" name="Objective-Channel [system]">
    <vt:lpwstr>Internal</vt:lpwstr>
  </property>
  <property fmtid="{D5CDD505-2E9C-101B-9397-08002B2CF9AE}" pid="12" name="Objective-Physical Doc Exists? [system]">
    <vt:lpwstr>No</vt:lpwstr>
  </property>
  <property fmtid="{D5CDD505-2E9C-101B-9397-08002B2CF9AE}" pid="13" name="Objective-Author - Internal">
    <vt:lpwstr>Jaye Nang</vt:lpwstr>
  </property>
  <property fmtid="{D5CDD505-2E9C-101B-9397-08002B2CF9AE}" pid="14" name="Objective-Agency">
    <vt:lpwstr/>
  </property>
  <property fmtid="{D5CDD505-2E9C-101B-9397-08002B2CF9AE}" pid="15" name="Objective-Physical Doc Exists?">
    <vt:lpwstr>No</vt:lpwstr>
  </property>
  <property fmtid="{D5CDD505-2E9C-101B-9397-08002B2CF9AE}" pid="16" name="Objective-Signatory">
    <vt:lpwstr/>
  </property>
  <property fmtid="{D5CDD505-2E9C-101B-9397-08002B2CF9AE}" pid="17" name="Objective-Channel">
    <vt:lpwstr>Internal</vt:lpwstr>
  </property>
</Properties>
</file>